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tomas-faltus\Desktop\Jihočeská univerzita-Dodávka hygienických potřeb a čistících prostředků – RD 2024–2025\objasnění nabídky 19.3.2025\odeslat na Madarovou\"/>
    </mc:Choice>
  </mc:AlternateContent>
  <xr:revisionPtr revIDLastSave="0" documentId="13_ncr:1_{4F347897-50F3-44C8-8CD0-39951063A881}" xr6:coauthVersionLast="47" xr6:coauthVersionMax="47" xr10:uidLastSave="{00000000-0000-0000-0000-000000000000}"/>
  <bookViews>
    <workbookView xWindow="-120" yWindow="-120" windowWidth="29040" windowHeight="17640" xr2:uid="{37234BC7-F85E-48DF-96D5-78955AC1E311}"/>
  </bookViews>
  <sheets>
    <sheet name="Hygiena pro JU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" l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 l="1"/>
  <c r="E70" i="1"/>
  <c r="H70" i="1" s="1"/>
  <c r="H117" i="1" l="1"/>
</calcChain>
</file>

<file path=xl/sharedStrings.xml><?xml version="1.0" encoding="utf-8"?>
<sst xmlns="http://schemas.openxmlformats.org/spreadsheetml/2006/main" count="562" uniqueCount="427">
  <si>
    <t>Název položky</t>
  </si>
  <si>
    <t>Specifikace položky</t>
  </si>
  <si>
    <t>Měrná jednotka</t>
  </si>
  <si>
    <t>Předpokládaný odběr balení (kusů v případě měrné jednotky 1 ks)</t>
  </si>
  <si>
    <t xml:space="preserve">Počet kusů v balení </t>
  </si>
  <si>
    <t>Cena v Kč bez DPH za balení/za kus v případě měrné jednotky 1 ks</t>
  </si>
  <si>
    <t>CELKEM v Kč bez DPH</t>
  </si>
  <si>
    <t>popis položky</t>
  </si>
  <si>
    <t>Kapesníčky papírové v krabici</t>
  </si>
  <si>
    <t>1 bal.</t>
  </si>
  <si>
    <t>Papírové kapesníčky</t>
  </si>
  <si>
    <t>2vrstvé, bílé, 100% celulóza, 100 ks v balení.</t>
  </si>
  <si>
    <t>2vrstvé, 100% celuloza, 100 ks v balení.</t>
  </si>
  <si>
    <t>Toaletní papír</t>
  </si>
  <si>
    <t>Toaletní papír JUMBO</t>
  </si>
  <si>
    <t>1 ks</t>
  </si>
  <si>
    <t>2vrstvý, běl. Recykl, ø role 28 cm, návin role min. 250 m, 6 ks v balení</t>
  </si>
  <si>
    <t>Dvouvrstvý, průměr 12,5 cm, perforovaný, vymačkávaný, jemný, návin min. 68m/roli, gramáž min. 2x16g/m², 10 ks v balení</t>
  </si>
  <si>
    <t>Dvouvrstvý, průměr 19 cm, perforovaný, vymačkávaný, jemný, návin min. 150m/roli, gramáž min. 2x16g/m², 6 ks v balení</t>
  </si>
  <si>
    <t>Dvouvrstvý, průměr 23 cm,  perforovaný, vymačkávaný, jemný, návin min. 210m/roli, gramáž min. 2x16g/m², 6 ks v balení</t>
  </si>
  <si>
    <t>Jednovrstvý průměr 12,5 cm, vymačkávaný, jemný, návin min. 68m/roli, gramáž min. 32g/m², 6 ks v balení</t>
  </si>
  <si>
    <t>průměr 230, 2 vrstvý, návin 180m, extra jemná celuoza, 6 ks v balení</t>
  </si>
  <si>
    <t>WC gel FLORE, čistící přípravek na sanitární zařízení, 750 ml</t>
  </si>
  <si>
    <t>Papírové ručníky v roli</t>
  </si>
  <si>
    <t>Kuchyňské utěrky</t>
  </si>
  <si>
    <t>Krém na ruce</t>
  </si>
  <si>
    <t>Hygienické sáčky</t>
  </si>
  <si>
    <t>Rozměry: Výška 260 x šířka 155. Materiál polyetylén. V balení 25 ks.</t>
  </si>
  <si>
    <t>Mýdlo toaletní</t>
  </si>
  <si>
    <t xml:space="preserve">Tuhé toaletní mýdlo, 100 g, určené pro každodenní péči o pokožku. </t>
  </si>
  <si>
    <t>Jemné tekuté mýdlo s hydratační přísadou, s dávkovačem. Balení 500 ml.</t>
  </si>
  <si>
    <t>Dezinfekční gel na ruce</t>
  </si>
  <si>
    <t>TABLETY DO PISOÁRŮ</t>
  </si>
  <si>
    <t>kostky do pisoárů, s vůní, 40 ks v balení</t>
  </si>
  <si>
    <t>Tablety do pisoáru</t>
  </si>
  <si>
    <t>pro dezodoraci prostor WC, zabraňují tvorbě usazenin v pisoárech, baleno do vědra, balení 1 kg (cca 40 tablet)</t>
  </si>
  <si>
    <t>Pohlcovač pachu</t>
  </si>
  <si>
    <t>Pohlcovač pachu do toaletních mís/pisoárů</t>
  </si>
  <si>
    <t>Wc bloky + náhradní náplň</t>
  </si>
  <si>
    <t>WC závěs do mísy. Čistí, desinfikuje a dezodoruje WC mísy. Intenzivní vůně. Omezuje tvorbu vodního kamene. 2 ks v balení</t>
  </si>
  <si>
    <t>Gelový osvěžovač vzduchu</t>
  </si>
  <si>
    <t>Dezinfekce univerzální, sprej 500 ml</t>
  </si>
  <si>
    <t>Ve spreji - antibakteriální, fungicidní a virucidní, bez chloru, balení 500 ml</t>
  </si>
  <si>
    <t>Prášek na nádobí do myčky</t>
  </si>
  <si>
    <t xml:space="preserve">Čistící prostředek do myčky nádobí, min. 1 kg </t>
  </si>
  <si>
    <t>Tablety do myčky nádobí</t>
  </si>
  <si>
    <t xml:space="preserve">Kapsle na mytí nádobí v myčce min. 100 ks </t>
  </si>
  <si>
    <t>Profesionální čistící prostředek typu JAR, objem min. 5 litrů</t>
  </si>
  <si>
    <t>Tekutý čisticí písek na čištění nádobí, sporáků, umyvadel, van, klozetových mís, obkladaček, smaltovaných předmětů apod.</t>
  </si>
  <si>
    <t>Prostředek na mytí umyvadel, proti vodnímu kameni, s rozprašovačem, dezinfekční, Objem min. 500 ml</t>
  </si>
  <si>
    <t>Prostředek na podlahy</t>
  </si>
  <si>
    <t>Prostředek na podlahy, nepěnivý, s desinfekcí, objem 5L</t>
  </si>
  <si>
    <t>Mazlavé mýdlo</t>
  </si>
  <si>
    <t>Papírové hygienické sáčky , balení 100 ks</t>
  </si>
  <si>
    <t>Sůl do myčky</t>
  </si>
  <si>
    <t>Vhodná do všech typů myčky. Zabraňuje vzniku vodního kamene, změkčuje vodu v myčce. Nahrubo drcená. Balení min. 1,5 kg</t>
  </si>
  <si>
    <t>Houbičky na mytí nádobí</t>
  </si>
  <si>
    <t>Vrstva drátěnky a molitanu. Barevný assort.  10 ks v balení</t>
  </si>
  <si>
    <t>Hadr na podlahu</t>
  </si>
  <si>
    <t>vysoká savost, nepouští vlákna, min. 170 g/m^2, rozměr 60 x 70 cm.</t>
  </si>
  <si>
    <t>Pytle na odpadky 30L</t>
  </si>
  <si>
    <t>Pytle na odpadky 35 L - zatahovací</t>
  </si>
  <si>
    <t>Pytle na odpadky zatahovací, min. 25  µm, 35 l, min. 20 ks v balení</t>
  </si>
  <si>
    <t xml:space="preserve">Pytle na odpadky 60 L - zatahovací </t>
  </si>
  <si>
    <t>1 bal</t>
  </si>
  <si>
    <t xml:space="preserve">Pytle na odpadky 60l - zatahovací </t>
  </si>
  <si>
    <t>Pytle na odpadky 120l</t>
  </si>
  <si>
    <t>Pytle na odpad silnostěnné vhodné do popelnic</t>
  </si>
  <si>
    <t>Pytle na odpad silnostěnné, odolné proti roztržení, min. 55  µm, min. 110 l, vhodné do popelnic a košů, min. 25 ks v balení</t>
  </si>
  <si>
    <t>Smetáček + lopatka</t>
  </si>
  <si>
    <t>Smetáček + lopatka, plast</t>
  </si>
  <si>
    <t>1 sada</t>
  </si>
  <si>
    <t>Houbová utěrka</t>
  </si>
  <si>
    <t>velmi savá, silná houbová utěrka, ošetřena antibakteriálním prostředkem, 3 ks v balení</t>
  </si>
  <si>
    <t xml:space="preserve">Koště </t>
  </si>
  <si>
    <t>Smeták plastový s kovovou tyčí</t>
  </si>
  <si>
    <t>Mop k držáku s tyčí</t>
  </si>
  <si>
    <t>Utěrka houbová</t>
  </si>
  <si>
    <t>pevná, savá, protiplísňová, 100% viskoza, balení 3 ks</t>
  </si>
  <si>
    <t>Utěrky z mikrovlákna</t>
  </si>
  <si>
    <t>Utěrka švédská min 30 x 30 cm, balení 5 ks</t>
  </si>
  <si>
    <t>smeták venkovní</t>
  </si>
  <si>
    <t>Smeták žíněný 40 cm x 48 mm, dřevěný, (bez násady)</t>
  </si>
  <si>
    <t xml:space="preserve">ČISTÍCÍ PROSTŘEDEK OBSAHUJÍCÍ CHLÓR (NA PODLAHY) </t>
  </si>
  <si>
    <t>tekutý čisticí a dezinfekční přípravek chlorového charakteru, objem min. 500ml</t>
  </si>
  <si>
    <t>ČISTÍCÍ PROSTŘEDEK OBSAHUJÍCÍ CHLÓR (velké balení 5l)</t>
  </si>
  <si>
    <t>tekutý čisticí a dezinfekční přípravek, min. 4l</t>
  </si>
  <si>
    <t>ekologický výrobek, min. 750ml</t>
  </si>
  <si>
    <t>na rez a vodní kámen, vhodný na keramické, nerez i skleněné povrchy, extra silný, min. 500 ml, 12 ks v balení</t>
  </si>
  <si>
    <t>Čisticí prostředek univerzální na podlahy, ničí bakterie a viry, min. 1,2 l</t>
  </si>
  <si>
    <t>Čisticí prostředek univerzální na podlahy, lamináty a jiné velké plochy, min. 5 l</t>
  </si>
  <si>
    <t>čistící prostředek na koupelny, proti plísním, řasám a kvasinkám, ve spreji, min. 500 ml, 20 ks v balení</t>
  </si>
  <si>
    <t>MYCÍ PASTA NA RUCE</t>
  </si>
  <si>
    <t>mycí pasta šetrná na ruce, odstraňuje odolné nečistoty, min 450 g</t>
  </si>
  <si>
    <t xml:space="preserve">WC SOUPRAVA </t>
  </si>
  <si>
    <t>WC souprava</t>
  </si>
  <si>
    <t xml:space="preserve">WC ŠTĚTKA </t>
  </si>
  <si>
    <t>PRACHOVKA</t>
  </si>
  <si>
    <t>Prachovka jemná, min 40 x 40 cm, např. flanel</t>
  </si>
  <si>
    <t>min. rozměr 60 x 90 cm, tkaný, bílý</t>
  </si>
  <si>
    <t>OSVĚŽOVAČ VZDUCHU</t>
  </si>
  <si>
    <t>prostorový osvěžovač vzduchu, spray, min. 300 ml</t>
  </si>
  <si>
    <t>Vinylové rukavice jednorázové</t>
  </si>
  <si>
    <t>jednorázové, velikost M, hypoalergenní, bez pudru, balení 100 ks</t>
  </si>
  <si>
    <t>Desinfekce do odpadu</t>
  </si>
  <si>
    <t>čistič odpadů, účinný na vlasy, tuky, papír, vatu, velice agresivní, bezpečnostní uzávěr, min. 450 g</t>
  </si>
  <si>
    <t xml:space="preserve">Odpadkový koš </t>
  </si>
  <si>
    <t>objem 40 l, plastový, znovu recyklovatelný</t>
  </si>
  <si>
    <t>Pohlcovače pachu</t>
  </si>
  <si>
    <t>Vonná sítka do pisoárů</t>
  </si>
  <si>
    <t>Houbičky na nádobí velké, 5 ks v balení</t>
  </si>
  <si>
    <t>dvouvrstvé, bílá celulóza, 2 role v balení, návin role min. 15 m, min. 60 útržků</t>
  </si>
  <si>
    <t xml:space="preserve"> 1 balení</t>
  </si>
  <si>
    <t>Mikroutěrky</t>
  </si>
  <si>
    <t>Mikroutěrky, min. 5 ks v balení</t>
  </si>
  <si>
    <t>Utěrka z mikrovlákna</t>
  </si>
  <si>
    <t>Utěrka z mikrovlákna,min. 40x40 cm</t>
  </si>
  <si>
    <t>Froté ručníky</t>
  </si>
  <si>
    <t>rozměry min. 50x90cm, froté, jemný materiál</t>
  </si>
  <si>
    <t>Gumové rukavice</t>
  </si>
  <si>
    <t>Draselné mýdlo bez aditiv vhodné k úklidu a mytí podlah, 9 kg</t>
  </si>
  <si>
    <t>Profeionální čistící prostředek na čištění nerezu a tvrdých omyvatelných ploch, bez nutnosti oplachování, 6 ks/balení</t>
  </si>
  <si>
    <t xml:space="preserve">Odmašťovač za studena </t>
  </si>
  <si>
    <t>Dezinfekční prostředek za studena na čištění sporáků, trub, grilů atd., s rozprašovačem, 750 ml.</t>
  </si>
  <si>
    <t>Univerzální číštící prostředek na okna</t>
  </si>
  <si>
    <t>Drátěnka silonová</t>
  </si>
  <si>
    <t>Silonová kombi drátěnka na nádobí, 15 g</t>
  </si>
  <si>
    <t>Tablety do pisoárů</t>
  </si>
  <si>
    <t>Tablety do pisoárů k odstranění nečistost a zamezení usazenin, s vůní, 1 kg</t>
  </si>
  <si>
    <t>Čistící prostředek na čištění koupelen, WC, obkladaček a baterií, odstraňuje rez, vodní kámen a jiné usazeniny, 5 l</t>
  </si>
  <si>
    <t>Univerzální čistící prostředek na mramor a keramiku, s vůní, 1 l</t>
  </si>
  <si>
    <t>Houbičky na nádobí velké</t>
  </si>
  <si>
    <t xml:space="preserve">1 bal. </t>
  </si>
  <si>
    <t>Houbičky na nádobí střední</t>
  </si>
  <si>
    <t>Prací prášek</t>
  </si>
  <si>
    <t>Papírové role na čištění oken</t>
  </si>
  <si>
    <t>ČISTÍCÍ PROSTŘEDEK na pevné povrchy NEOBSAHUJÍCÍ CHLÓR (NA WC)</t>
  </si>
  <si>
    <t>Suché kosmetické kapesníky, recyklované, dvouvrstvé. Balené po 100 ks v boxu.</t>
  </si>
  <si>
    <t>Mop/návlek k držáku s tyčí, k úklidovému k vozíku, Rozměry vozíku: 30,0 x 50,0 x 63,0 cm (š x v x h)</t>
  </si>
  <si>
    <t>Určený do zásobníků, ražba micro, návin cca 140 m, min 140 útržků, 30,5 x 9,5 . Dvouvrstvá celulóza. 6 ks v bal.</t>
  </si>
  <si>
    <t>Příloha č. 1_SPOTŘEBNÍ KOŠ</t>
  </si>
  <si>
    <t>vysoce elastické a trvanlivé gumové rukavice, na vnitřní straně mikrovrstva bavlny, všechny velikosti, 1 pár v balení</t>
  </si>
  <si>
    <t>Latexové jednorázové rukavice</t>
  </si>
  <si>
    <t>jednorázové, nesterilní, všechny velikosti, lehce zaprášené, balení 100 ks</t>
  </si>
  <si>
    <t>85 - 100  ml, regenerační, ošetřující krém na ruce, vhodný na vysušenou a popraskanou pokožku</t>
  </si>
  <si>
    <t>Antimikrobiální pěnové mýdlo certifikované podle EN 1499. Složení s nízkým obsahem alkoholu je vysoce účinné v boji proti bakteriím, virům a kvasinkám. Mýdlo není parfémováno a neobsahuje barviva, takže snižuje riziko vzniku alergických reakcí</t>
  </si>
  <si>
    <t>1 l</t>
  </si>
  <si>
    <t>Pěnové mýdlo STANDART</t>
  </si>
  <si>
    <t xml:space="preserve">pěnové mýdlo FOAM, 500 ml v balení </t>
  </si>
  <si>
    <t>Pěnové mýdlo PREMIUM  - antimikrobiální (biocid)</t>
  </si>
  <si>
    <r>
      <t xml:space="preserve">Závěsný blok wc v podobě 4 kuliček, zajistí dokonalou čistotu a ochranu proti vodnímu kameni. 50g, </t>
    </r>
    <r>
      <rPr>
        <sz val="11"/>
        <rFont val="Aptos Narrow"/>
        <family val="2"/>
        <scheme val="minor"/>
      </rPr>
      <t>10 ks v balení</t>
    </r>
  </si>
  <si>
    <t>Leštidlo do myčky</t>
  </si>
  <si>
    <t>1l</t>
  </si>
  <si>
    <t>Leštidlo do myčky, 1 l</t>
  </si>
  <si>
    <t>Aviváž na prádlo</t>
  </si>
  <si>
    <t>Aviváž na prádlo 1-1,5 l</t>
  </si>
  <si>
    <t>Toaletní papír JUMBO s vysokou gramáží</t>
  </si>
  <si>
    <t>Sítko do pisoáru NEPARFEMOVANÉ</t>
  </si>
  <si>
    <t>abrazivní vrstva s molitanem, 10 ks v balení</t>
  </si>
  <si>
    <t>Houbička na nádobí s abrazivní vrstvou</t>
  </si>
  <si>
    <t>Pytle na odpadky zatahovací 60l, min. 30my , min.10-15 ks v balení</t>
  </si>
  <si>
    <t>Pytle na odpadky 20 L, 80my, návyn min. 10-15 ks</t>
  </si>
  <si>
    <t>Pytle na odpadky, pro běžný odpad, odolné, vodotěsné, min. 15 µm, min. 30 L, min. 50 ks v balení</t>
  </si>
  <si>
    <t>Pytle na odpadky vonné 35 l</t>
  </si>
  <si>
    <t>Pytle na odpadky vonné 60 l</t>
  </si>
  <si>
    <t>Vonné pytle s uchy, zatahovací, 35 l, min. 15 mikronů, min. 25 ks v balení</t>
  </si>
  <si>
    <t>Vonné pytle s uchy, zatahovací, 60 l, min. 15 mikronů, min. 15 ks v balení</t>
  </si>
  <si>
    <t xml:space="preserve">Pytle na odpadky, 60 l, min. 40 my, návyn min.50 ks na roli </t>
  </si>
  <si>
    <t>Houbičky na nádobí malé,1 abrazivní strana, 10 ks v balení</t>
  </si>
  <si>
    <t xml:space="preserve">Houbičky na nádobí malé </t>
  </si>
  <si>
    <t>Houbičky na nádobí střední, tvarované,5 ks v balení</t>
  </si>
  <si>
    <t xml:space="preserve">vonné sítko do pisoáru s vůní a snížení tvorby bakterií v odpadu. Aroma vydrží min. 30 dní. </t>
  </si>
  <si>
    <t>Toaletní papír JUMBO EXTRASoft - 2vrstvý, celulóza, 230 mm, 6 rolí</t>
  </si>
  <si>
    <t>Papírové ručníky v roli vyrobené z celulózy, neperforované, určené pro zásobníky autocut, Dvouvrstvé s ražbou, Průměr role 18 cm</t>
  </si>
  <si>
    <t>Papírové ručníky v roli EXTRA JEMNÉ pro použití v nemocničních provozu</t>
  </si>
  <si>
    <t>Toaletní papír JUMBO extra měkký pro použití v nemocničním provozu</t>
  </si>
  <si>
    <t xml:space="preserve">Papírové ručníky v roli pro KATRIN systém </t>
  </si>
  <si>
    <t>Ručníky v roli určené výhradně pro Katrin Classic Systém Towel M2 6ks</t>
  </si>
  <si>
    <t>Papírové ručníky v roli určené výhradně pro Katrin Classic M, 150m, balení 6 ks</t>
  </si>
  <si>
    <t>WC blok v podobě kuliček</t>
  </si>
  <si>
    <t>Igelitové pytle na tříděný odpad - červené, modré, zelené</t>
  </si>
  <si>
    <t>Pytle na tříděný odpad, 120l, min. 50 µm, 25 ks na roli - ve třech barvách na tříděný odpad</t>
  </si>
  <si>
    <t>Prací prášek určený propraní všech druhů tkanin, použitelný při všech teplotách, balení min. 5 kg</t>
  </si>
  <si>
    <t>Jemné mýdlo s vysokým účinkem k mytí rukou a celého těla. Antibakteriální, s glycerinem,  vhodné k dolévání do zásobníku na mýdlo. S vůní. Balení 5 litrů.</t>
  </si>
  <si>
    <t>Tekuté mýdlo s vůní  500 ml</t>
  </si>
  <si>
    <t>Tekuté mýdlo antibakteriální  vhodné k dolévání (5 litrů)</t>
  </si>
  <si>
    <t xml:space="preserve">Dezinfekční prostředek na ruce, bezoplachový, 500 ml, certifikovaná účinnost proti virům. </t>
  </si>
  <si>
    <t>Mýdlo na ruce, toaletní, s vůní, vhodné pro každodenní použití, 100 g</t>
  </si>
  <si>
    <t>WC kartáč kulatý</t>
  </si>
  <si>
    <t>Dvouvrstvý jemný toaletní papír, Materiál celulóza, Barva bílá, 4 role v balení</t>
  </si>
  <si>
    <t>Toaletní papír bílý celulóza  - 4 role</t>
  </si>
  <si>
    <t>Prostředek na mytí skleněných ploch a bílých tabulí (s rozprašovačem), s alkoholem, odstraňuje špínu a mastnotu, bez leštění odstraňuje skvrny, objem min. 750 ml</t>
  </si>
  <si>
    <t>Čisticí prostředek na sklo a rámy</t>
  </si>
  <si>
    <t>Čisticí prostředek na KOUPELNY</t>
  </si>
  <si>
    <t>Čisticí prostředek na pevné povrchy UNIVERZÁLNÍ</t>
  </si>
  <si>
    <t xml:space="preserve">Čistící prostředek NA MRAMOR </t>
  </si>
  <si>
    <t xml:space="preserve">Čisticí prostředek na LAMINÁTOVÉ POVRCHY </t>
  </si>
  <si>
    <t xml:space="preserve">Čistící prostředek NA NEREZ </t>
  </si>
  <si>
    <t>WC gel s vůní</t>
  </si>
  <si>
    <t>WC gel hustý, na bázi chloru</t>
  </si>
  <si>
    <t>Mýdlo na ruce TUHÉ</t>
  </si>
  <si>
    <t>objednací kód/katalogové číslo</t>
  </si>
  <si>
    <t>1 vrstvé, skládané, balené ZZ,  zelené, recyklát, 21 x 24cm, jednovrstvé, gramáž min. 40g/m², 4000 ks v balení</t>
  </si>
  <si>
    <t>2 vrstvé, skládané, bílý recykl, balené ZZ, určené pro zásobníky. V balení 20 balíčů po 150 ks (tolerance +/- 5%)</t>
  </si>
  <si>
    <t>2 vrstvé, skládané, zelené, pro použití v zásobnících, s vysokou absorbcí. Rozměr 23 x 24,8 cm.  Pro zásobníky systému H3.  Množství v balení 15 x 250 tj. 3750 ks. (tolerance +/- 5%)</t>
  </si>
  <si>
    <t>Kuchyňské utěrky - 2 vrstvé</t>
  </si>
  <si>
    <t>2vrstvé, barva bílá, celulóza, 45 útržků, návin 10 m (tolerance +/- 5%), 2 role v balení</t>
  </si>
  <si>
    <t>Papírové ručníky skládané EXTRA MĚKKÉ pro použití ve zdravotnickém provozu</t>
  </si>
  <si>
    <t>2vrstvé, v roli, bílá celulóza, 110m</t>
  </si>
  <si>
    <t>Papírové ručníky skládané ZZ  -bílé</t>
  </si>
  <si>
    <t>Papírové ručníky skládané bílé - recykl</t>
  </si>
  <si>
    <t xml:space="preserve">Papírové ručníky skládané šedé - recykl </t>
  </si>
  <si>
    <t>Papírové ručníky pro zásobníky H3</t>
  </si>
  <si>
    <t>ručníky "Z", bílé, 100% celulóza, 20x150 ks v balení</t>
  </si>
  <si>
    <t>ručníky Z Prima Soft , 2vr., celuloza, 20x 150 ks (3000ks/1 kr.)</t>
  </si>
  <si>
    <t>2 vrstvý bílý toaletní papír z celulózy s vysokou gramáží, vhodný pro toalety s vysokou návštěvností. Rozměry:  240 m, 27 cm/9 cm, 2 vrstvy, celuloza, 1 x 6 rolí 1200 útržků, 2x16g/m2.</t>
  </si>
  <si>
    <t>Tekutý mycí prostředek na nádobí, typu JAR, objem 900 ml (tolerance +/- 5%)</t>
  </si>
  <si>
    <t>Prostředek na mytí nádobí - velké balení</t>
  </si>
  <si>
    <t>Prostředek na ruční mytí nádobí</t>
  </si>
  <si>
    <t>WC gel, čistí, dezinfikuje, ničí všechny bakterie. Hustý gel typu DOMESTOS</t>
  </si>
  <si>
    <t>Univerzální čištící prostředek na skla, okna, okenní rámy a parapety, bez zabarvení povrchů s obsahem alkoholu a aktivních  čištících složek, s vůní, s rozprašovačem, 500 ml</t>
  </si>
  <si>
    <t xml:space="preserve">Čistící prostředky na koupelny </t>
  </si>
  <si>
    <t>Čistící prostředky na pevné povrchy -písek</t>
  </si>
  <si>
    <t>Papírové utěrky v roli k čištění oken a skel dvouvrstvé, 65 m</t>
  </si>
  <si>
    <t xml:space="preserve">Dezinfekční čistič na kuchyně </t>
  </si>
  <si>
    <t>Dezinfekční prostředek na bázi chloru do kuchyně, s rozprašovačem, min. 750 ml</t>
  </si>
  <si>
    <t xml:space="preserve">Dezinfekční čistič na koupelny </t>
  </si>
  <si>
    <t>Dezinfekční prostředek na bázi chloru do koupelen, s rozprašovačem, min. 750 ml</t>
  </si>
  <si>
    <t>Gelový osvěžovač vzduchu na WC</t>
  </si>
  <si>
    <t xml:space="preserve">Čisticí prostředek na REZ A VODNÍ KÁMEN </t>
  </si>
  <si>
    <t>Čistící prostředek na WC mísy, VANY a UMYVADLA</t>
  </si>
  <si>
    <t>Papír kapesníčky Velvet Prof-2vrstvé,100ks</t>
  </si>
  <si>
    <t>Skládané pap. ručníky Katrin Classic - M2, 4000ks</t>
  </si>
  <si>
    <t>Ručníky v roli Katrin Plus M2 90</t>
  </si>
  <si>
    <t>Krém na ruce Kalyp - měsíček, 100 ml</t>
  </si>
  <si>
    <t>ALICE 100g toaletní mýdlo</t>
  </si>
  <si>
    <t>Pěnové mýdlo Foam Standard 500 ml v bal 12 ks</t>
  </si>
  <si>
    <t>Antimikrobiální pěnové mýdlo Tork Premium, 1 l</t>
  </si>
  <si>
    <t>Mýdlo tekuté VIONE bílé s antibakteriální přísadou</t>
  </si>
  <si>
    <t>Tekuté mýdlo Willi - 500 g</t>
  </si>
  <si>
    <t>SANIT all DEZINFEKČNÍ GEL 500ml s pumpičkou</t>
  </si>
  <si>
    <t>MAZLAVÉ MÝDLO 9kg KORYNT / LARGO bílé</t>
  </si>
  <si>
    <t>GO! PÍSKOVÁ PASTA NA RUCE 500g</t>
  </si>
  <si>
    <t>Vonné sítko do pisoáru Fre-Pro, bílé</t>
  </si>
  <si>
    <t>Tablety do pisoáru Satur - 1 kg</t>
  </si>
  <si>
    <t>FOX tablety do pisoáru 1kg</t>
  </si>
  <si>
    <t>PACHOŽROUT třešeň 500ml neutralizér zápachu</t>
  </si>
  <si>
    <t>Čisticí prostředek na WC GO! - lavender, 750ml</t>
  </si>
  <si>
    <t>Čisticí gel WC Willi  - 750 g</t>
  </si>
  <si>
    <t>HARMONY GEL osvěž.vzduchu 150g CITRÓN (Q POWER)</t>
  </si>
  <si>
    <t>Dezinfekční prostředek GO! - univerzální, 500 ml</t>
  </si>
  <si>
    <t>Prášek do myčky Q Power - 1,5 kg</t>
  </si>
  <si>
    <t>Leštidlo do myček Q power, 1 l</t>
  </si>
  <si>
    <t>Tablety do myčky Q- Connect - 100 ks</t>
  </si>
  <si>
    <t>Prostředek na nádobí Feel Eco, 1000 ml</t>
  </si>
  <si>
    <t>Prostředek na nádobí Feel Eco - 5 l</t>
  </si>
  <si>
    <t>Tekutý písek Willi - 600 g</t>
  </si>
  <si>
    <t>Čistící prostředek na koupelny Frosch-citron,500ml</t>
  </si>
  <si>
    <t>Čisticí prostředek Cif na okna a povrchy, 750 ml</t>
  </si>
  <si>
    <t>Dezinfekční prostředek Cif SafeGuard - 750 ml</t>
  </si>
  <si>
    <t>HYGIENICKÉ SÁČKY papírové 11+5,5x28cm bal. 100ks</t>
  </si>
  <si>
    <t>GO! SŮL DO MYČEK NÁDOBÍ 1,5kg</t>
  </si>
  <si>
    <t>Houbička na nádobí, 10 ks</t>
  </si>
  <si>
    <t>DRÁTĚNKA PLASTOVÁ barevná 3ks v balení drátěnka</t>
  </si>
  <si>
    <t>Utěrka Soft na podlahu, 60 x 70 cm</t>
  </si>
  <si>
    <t>Pytle na odpadky - 120 l, 90 mic, 10 ks</t>
  </si>
  <si>
    <t>Sada smetáčku s lopatkou Vektex - mix barev</t>
  </si>
  <si>
    <t>Houbové utěrky - 3 ks</t>
  </si>
  <si>
    <t>Smeták na hůl EKO 5120, bez tyče
HŮL KOVOVÁ 120cm HZ</t>
  </si>
  <si>
    <t>Návlek na mop - bavlna, jazykový, 40 cm</t>
  </si>
  <si>
    <t>Mikroutěrka Söke, 5 ks</t>
  </si>
  <si>
    <t>SMETÁK na hůl 40cm + kování</t>
  </si>
  <si>
    <t>Dezinfekční prostředek Satur Badex -1 l</t>
  </si>
  <si>
    <t>Dezinfekční přípravek Satur Badex, 5l</t>
  </si>
  <si>
    <t>Prostředek na WC Real green, 750 g</t>
  </si>
  <si>
    <t>Komplexní čistič Feel Eco, 5 l</t>
  </si>
  <si>
    <t>Čisticí univerzální prostředek Frosch - eko, 1 l</t>
  </si>
  <si>
    <t>Dezinfekční čistič na kuchyně Sanytol Prof.750 ml</t>
  </si>
  <si>
    <t>WC SOUPRAVA MINI kulatá BÍLÁ</t>
  </si>
  <si>
    <t>WC kartáč kulatý - 70mm</t>
  </si>
  <si>
    <t>Prachovka bílá - 40 x 40 cm</t>
  </si>
  <si>
    <t>Osvěžovač vzduchu Miléne, citron</t>
  </si>
  <si>
    <t>RUKAVICE VINYLOVÉ PF velikost M 100ks</t>
  </si>
  <si>
    <t>Čistič odpadů Krtek, 450 g</t>
  </si>
  <si>
    <t>Odpadkový koš CepPro Maxi, 40 l, černý</t>
  </si>
  <si>
    <t>SÍTKO DO PISOÁRU AROMAFRESH bavlna modré</t>
  </si>
  <si>
    <t>Švédská utěrka 40x40cm, SONIC žlutá</t>
  </si>
  <si>
    <t>Froté pracovní ručník, 50 x 100 cm</t>
  </si>
  <si>
    <t>Aviváž Wansou - Mountain sky, 1 l</t>
  </si>
  <si>
    <t>178.049</t>
  </si>
  <si>
    <t>010207</t>
  </si>
  <si>
    <t>327.655</t>
  </si>
  <si>
    <t>010307</t>
  </si>
  <si>
    <t>040113</t>
  </si>
  <si>
    <t>040314</t>
  </si>
  <si>
    <t>348.384</t>
  </si>
  <si>
    <t>178.032</t>
  </si>
  <si>
    <t>616.679</t>
  </si>
  <si>
    <t>AX084416</t>
  </si>
  <si>
    <t>STS002137</t>
  </si>
  <si>
    <t>STS002139</t>
  </si>
  <si>
    <t>BP000701</t>
  </si>
  <si>
    <t>833.492</t>
  </si>
  <si>
    <t>STS101094</t>
  </si>
  <si>
    <t>178.100</t>
  </si>
  <si>
    <t>STS002141</t>
  </si>
  <si>
    <t>STS002142</t>
  </si>
  <si>
    <t>STS002203</t>
  </si>
  <si>
    <t>218.045</t>
  </si>
  <si>
    <t>176.757</t>
  </si>
  <si>
    <t>STS002164</t>
  </si>
  <si>
    <t>STS002147</t>
  </si>
  <si>
    <t>176.772</t>
  </si>
  <si>
    <t>178.095</t>
  </si>
  <si>
    <t>177.285</t>
  </si>
  <si>
    <t>177.515</t>
  </si>
  <si>
    <t>STS002151</t>
  </si>
  <si>
    <t>176.764</t>
  </si>
  <si>
    <t>STS002155</t>
  </si>
  <si>
    <t>178.517</t>
  </si>
  <si>
    <t>344.568</t>
  </si>
  <si>
    <t>178.166</t>
  </si>
  <si>
    <t>175.718</t>
  </si>
  <si>
    <t>177.669</t>
  </si>
  <si>
    <t>178.094</t>
  </si>
  <si>
    <t>178.286</t>
  </si>
  <si>
    <t>203.684</t>
  </si>
  <si>
    <t>176.904</t>
  </si>
  <si>
    <t>466.153</t>
  </si>
  <si>
    <t>AV019091</t>
  </si>
  <si>
    <t>STS002157</t>
  </si>
  <si>
    <t>STS002239</t>
  </si>
  <si>
    <t>AX083403</t>
  </si>
  <si>
    <t>404.985</t>
  </si>
  <si>
    <t>STS002178</t>
  </si>
  <si>
    <t>531.279</t>
  </si>
  <si>
    <t>447.422</t>
  </si>
  <si>
    <t>175.310</t>
  </si>
  <si>
    <t>716.968</t>
  </si>
  <si>
    <t>716.969</t>
  </si>
  <si>
    <t>STS002167</t>
  </si>
  <si>
    <t>177.392</t>
  </si>
  <si>
    <t>177.517</t>
  </si>
  <si>
    <t>177.506</t>
  </si>
  <si>
    <t>481.740</t>
  </si>
  <si>
    <t>STS002181</t>
  </si>
  <si>
    <t>177.508</t>
  </si>
  <si>
    <t>659.769</t>
  </si>
  <si>
    <t>314.129</t>
  </si>
  <si>
    <t>831.821</t>
  </si>
  <si>
    <t>314.127</t>
  </si>
  <si>
    <t>178.284</t>
  </si>
  <si>
    <t>STS002144</t>
  </si>
  <si>
    <t>177.673</t>
  </si>
  <si>
    <t>STS002186</t>
  </si>
  <si>
    <t>664.108</t>
  </si>
  <si>
    <t>913.102</t>
  </si>
  <si>
    <t>122.970</t>
  </si>
  <si>
    <t>460.006</t>
  </si>
  <si>
    <t>300.6887</t>
  </si>
  <si>
    <t>STS002187</t>
  </si>
  <si>
    <t>158.230</t>
  </si>
  <si>
    <t>418.400</t>
  </si>
  <si>
    <t>STS002189</t>
  </si>
  <si>
    <t>177.530</t>
  </si>
  <si>
    <t>STS002193</t>
  </si>
  <si>
    <t>AX083418</t>
  </si>
  <si>
    <t>616.677</t>
  </si>
  <si>
    <t>177.398</t>
  </si>
  <si>
    <t>485.486</t>
  </si>
  <si>
    <t>AV019641  + STS002180</t>
  </si>
  <si>
    <t>Toaletní papír Jumbo primaSOFT 27 cm, 250 m,2 vrstvy, celuloza, 1 x 6 rolí 1200 útržků, 2x16g/m2</t>
  </si>
  <si>
    <t>NDST1</t>
  </si>
  <si>
    <t>Toaletní papír Jumbo primaSOFT 230, 180 m, extra jemná celuoza, 6 ks v balení</t>
  </si>
  <si>
    <t>Toaletní papír Perfex Plus 4, 2 vrstvá celulóza, Barva bílá, 4 role v balení</t>
  </si>
  <si>
    <t>Toaletní papír Jumbo primaSOFT 280, 250 m, 2 vrstvý recykl, bělený, 6 ks v bal</t>
  </si>
  <si>
    <t>NDST2</t>
  </si>
  <si>
    <t>Toaletní papír  Maxi, návin 68 m, gramáž 32 g/m²,  průměr 12,5 cm, jemná 2 vrstvá celulóza</t>
  </si>
  <si>
    <t>Toaletní papír  Maxi, 10 ks v bal, návin 68 m, gramáž 2x16g/m²,  průměr 12,5 cm, jemná 2 vrstvá celulóza</t>
  </si>
  <si>
    <t>Toaletní papír Jumbo primaSOFT Mini Lux průměr 19 cm, 170m, gramáž  2x16g/m², 6 ks v balení, jemný, vymačkávaný, perforace</t>
  </si>
  <si>
    <t>Toaletní papír Jumbo průměr 23cm, návin 210 m, gramáž 2x16g/m², 6 ks v balení</t>
  </si>
  <si>
    <t>NDST3</t>
  </si>
  <si>
    <t>Ručníky skládané ZZ, 2-vrstvé, bílý recykl,V balení 3000 ks, 20 balíčů po 150 ks</t>
  </si>
  <si>
    <t>Ručníky v roli Katrin Plus M2 90, 6 ks</t>
  </si>
  <si>
    <t>Ručníky papírové v rolích Katrin Classic M,  150 m, 6 ks</t>
  </si>
  <si>
    <t>Papírové ručníky Z Tork Singlefold, zelené,2vrstvé,v balení 3750 ks,  15 x 250 Ks, Pro zásobníky systému H3,  Rozměr 23 x 24,8 cm</t>
  </si>
  <si>
    <t>Ručník v roli MAXI 110 primaSOFT, 110 m, 2 vrstvá bílá celulóza</t>
  </si>
  <si>
    <t>Kuchyň. role Boni Perfex 4 Deluxe,2 vrstvá celulóza,50 útržků</t>
  </si>
  <si>
    <t>Kuchyňské utěrky Perfex - 2vrstvý, bílé, 2 ks, návin role 10,8 m, 45 útržků</t>
  </si>
  <si>
    <t>WC blok Bref Power active – citrón, 50 g, 10 ks</t>
  </si>
  <si>
    <t>WC blok Cleanpro, 2 ks</t>
  </si>
  <si>
    <t>5P  čistící prostředek s desinfekcí, objem 5 litrů</t>
  </si>
  <si>
    <t>Pytle na odpadky se zatahovací páskou 30 l, 60 ks</t>
  </si>
  <si>
    <t>Zatahovací pytle na odpadky, 25 mic, 35 l, 20 ks</t>
  </si>
  <si>
    <t>NDST4</t>
  </si>
  <si>
    <t>NDST5</t>
  </si>
  <si>
    <t>Zatahovací pytle na odpadky, 30 mic, 60 l, 15 ks</t>
  </si>
  <si>
    <t>NDST6</t>
  </si>
  <si>
    <t>Pytle na odpad Donau ECO -60 l, černé, 40 mic,50 ks</t>
  </si>
  <si>
    <t>NDST7</t>
  </si>
  <si>
    <t>Vonné pytle s uchy, s vůní levandule, 35 l, 26 ks, 15 mic</t>
  </si>
  <si>
    <t>Vonné pytle s uchy, s vůní levandule, 60 l, 18 ks, 15 mic</t>
  </si>
  <si>
    <t>PYTEL-ODPAD ČERNÝ 70x110cm T-60 role 25ks, 55 mic</t>
  </si>
  <si>
    <t>SATUR ALKA 500ml s rozprašovačem, 6 ks/ bal</t>
  </si>
  <si>
    <t>Čistící prostředek na koupelny Frosch-citron,500ml, 20 ks/ bal</t>
  </si>
  <si>
    <t>KUCHYŇSKÉ UTĚRKY 2 role,dvouvrstvé, bílá celulóza, návin 15 m, 60 útržků</t>
  </si>
  <si>
    <t>NDST9</t>
  </si>
  <si>
    <t>GREEN LINE STRONG 6 kg prací prášek 76 PD</t>
  </si>
  <si>
    <r>
      <t>Kuchyňské utěrky -</t>
    </r>
    <r>
      <rPr>
        <sz val="11"/>
        <color rgb="FFFF0000"/>
        <rFont val="Aptos Narrow"/>
        <family val="2"/>
        <scheme val="minor"/>
      </rPr>
      <t xml:space="preserve"> 3 vrstvé</t>
    </r>
  </si>
  <si>
    <r>
      <t xml:space="preserve">100% celuloza, </t>
    </r>
    <r>
      <rPr>
        <sz val="11"/>
        <color rgb="FFFF0000"/>
        <rFont val="Aptos Narrow"/>
        <family val="2"/>
        <scheme val="minor"/>
      </rPr>
      <t>2 vrstvé</t>
    </r>
    <r>
      <rPr>
        <sz val="11"/>
        <color theme="1"/>
        <rFont val="Aptos Narrow"/>
        <family val="2"/>
        <charset val="238"/>
        <scheme val="minor"/>
      </rPr>
      <t>, min. 50 útržků (tolerance +/- 5%), 2 ks v balení</t>
    </r>
  </si>
  <si>
    <t>Pytle na odpadky -  červené, modré, zelené, 120 l, 50 mic, 25 ks</t>
  </si>
  <si>
    <t>Hadr podlahový  - bílý, vel. 90 x 60 cm</t>
  </si>
  <si>
    <t>Rukavice LOON - latex, pudr, vel. L, M, S</t>
  </si>
  <si>
    <t>Gumové rukavice Spontex -   L, M, S, 1 pár</t>
  </si>
  <si>
    <t>Papírové kapesníčky - 2vrstvé, bílé, 100 ks, recykl mix</t>
  </si>
  <si>
    <t>Toaletní papír Jumbo primaSOFT 190, 250 útržků 30,5 x 9,5, Dvouvrstvá celulóza, 6 ks v bal, vhodný do zásobníků</t>
  </si>
  <si>
    <t>Toaletní papír jumbo - 2vrstvý, bílý, celulóza, 240 mm, 6 rolí, kvalita extrasoft</t>
  </si>
  <si>
    <t>Ručník v roli ROLL AUTOMATIC, průměr roler 18 cm, návin 150m, 2 vrstvá celulóza, bez perforace, pro zásobníky autocut, kvalita extrasoft</t>
  </si>
  <si>
    <t>Ručníky skládané ZZ, 2-vrstvé, bílý recykl,V balení 3000 ks, 20 balíčů po 150 ks,kvalita extrasoft</t>
  </si>
  <si>
    <t>HYGIENICKÉ SÁČKY mikrotenové kazeta 30ks v kazetě, rozměr  sáčku 26 x 15,5 cm</t>
  </si>
  <si>
    <t>SATUR OKNA čistič oken 500ml, SATUR OKNA je vhodný na skleněné a lesklé povrchy, okna, zrcadla a autoskla s rozprašovačem 500 ml, Čisticí přípravek s alkoholem na všechny omyvatelné povrchy</t>
  </si>
  <si>
    <t>Univerzální dezinfekce Krystal Sanan  s obsahem chlóru, 750 ml</t>
  </si>
  <si>
    <t>Houbička na nádobí 10 ks,Houbičky na nádobí - 8x5cm, 10 ks, Pevné spojení abrazivní vrstvy s molitanem, Rozměr houbičky 8,5 x 5,5 x 2,5 cm, Balení obsahuje 10 ks</t>
  </si>
  <si>
    <t>Prostředek na podlahy Real green, 1 kg,na všechny druhy podlah a omyvatelné povrchy, ničí také kakterie a viry,
vhodný na dlažbu, laminát, dřevo, linoleum, plast i nerez
odstraňuje zaschlou špínu, mastnotu a další nečistoty</t>
  </si>
  <si>
    <t>Houbičky na nádobí - tvarované, velké 5 ks</t>
  </si>
  <si>
    <t>Houbičky na nádobí - tvarované, 5 ks, střední velikost</t>
  </si>
  <si>
    <t>Houbička na nádobí 10 ks., malé , 1x abrazivní vrstva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</si>
</sst>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1"/>
      <color theme="1"/>
      <name val="Aptos Narrow"/>
      <family val="2"/>
      <scheme val="minor"/>
    </font>
    <font>
      <sz val="11"/>
      <color rgb="FF3D3935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</font>
    <font>
      <sz val="11"/>
      <color rgb="FF0E2229"/>
      <name val="Aptos Narrow"/>
      <family val="2"/>
    </font>
    <font>
      <sz val="8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1" fillId="3" borderId="1" xfId="0" applyFont="1" applyFill="1" applyBorder="1"/>
    <xf numFmtId="0" fontId="6" fillId="0" borderId="0" xfId="0" applyFont="1"/>
    <xf numFmtId="0" fontId="4" fillId="3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0" fillId="4" borderId="0" xfId="0" applyFill="1"/>
    <xf numFmtId="0" fontId="1" fillId="4" borderId="1" xfId="0" applyFont="1" applyFill="1" applyBorder="1"/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0" fontId="1" fillId="5" borderId="1" xfId="0" applyFont="1" applyFill="1" applyBorder="1"/>
    <xf numFmtId="0" fontId="4" fillId="5" borderId="1" xfId="0" applyFont="1" applyFill="1" applyBorder="1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2" fillId="4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/>
    <xf numFmtId="0" fontId="10" fillId="6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7" fillId="7" borderId="0" xfId="0" applyFont="1" applyFill="1"/>
    <xf numFmtId="0" fontId="8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0" fillId="8" borderId="1" xfId="0" applyFill="1" applyBorder="1"/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/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4" fillId="8" borderId="1" xfId="0" applyFont="1" applyFill="1" applyBorder="1"/>
    <xf numFmtId="0" fontId="0" fillId="5" borderId="1" xfId="0" applyFill="1" applyBorder="1" applyAlignment="1">
      <alignment wrapText="1"/>
    </xf>
    <xf numFmtId="0" fontId="3" fillId="2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madarova\AppData\Local\Microsoft\Windows\INetCache\Content.Outlook\6V1P23NO\podklad%20VZ_NAKUPNI%20KOS_aktualizace%20-%20doplneny_vypocty%20(002).xlsx" TargetMode="External"/><Relationship Id="rId1" Type="http://schemas.openxmlformats.org/officeDocument/2006/relationships/externalLinkPath" Target="https://jucb-my.sharepoint.com/Users/rmadarova/AppData/Local/Microsoft/Windows/INetCache/Content.Outlook/6V1P23NO/podklad%20VZ_NAKUPNI%20KOS_aktualizace%20-%20doplneny_vypocty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ákupní koš JU"/>
      <sheetName val="celkový přehled položek "/>
      <sheetName val="ostatní nákupy mimo nákupní koš"/>
      <sheetName val="Nákupní koš předFIN"/>
    </sheetNames>
    <sheetDataSet>
      <sheetData sheetId="0">
        <row r="23">
          <cell r="F23">
            <v>80</v>
          </cell>
        </row>
        <row r="99">
          <cell r="F99">
            <v>10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09FA-67A5-4400-AEA1-911EFC5F1B41}">
  <sheetPr>
    <pageSetUpPr fitToPage="1"/>
  </sheetPr>
  <dimension ref="A1:J118"/>
  <sheetViews>
    <sheetView tabSelected="1" topLeftCell="C94" zoomScale="82" zoomScaleNormal="82" workbookViewId="0">
      <selection activeCell="J107" sqref="J107"/>
    </sheetView>
  </sheetViews>
  <sheetFormatPr defaultRowHeight="25.15" customHeight="1" x14ac:dyDescent="0.25"/>
  <cols>
    <col min="2" max="2" width="49.140625" style="14" customWidth="1"/>
    <col min="3" max="3" width="105.28515625" style="14" customWidth="1"/>
    <col min="4" max="4" width="11.7109375" customWidth="1"/>
    <col min="5" max="5" width="13.7109375" style="14" customWidth="1"/>
    <col min="6" max="6" width="12.5703125" customWidth="1"/>
    <col min="7" max="7" width="16.85546875" customWidth="1"/>
    <col min="8" max="8" width="19.28515625" customWidth="1"/>
    <col min="9" max="9" width="18.42578125" customWidth="1"/>
    <col min="10" max="10" width="56.85546875" customWidth="1"/>
  </cols>
  <sheetData>
    <row r="1" spans="2:10" ht="25.15" customHeight="1" x14ac:dyDescent="0.25">
      <c r="B1" s="53" t="s">
        <v>140</v>
      </c>
      <c r="C1" s="53"/>
    </row>
    <row r="2" spans="2:10" ht="25.15" customHeight="1" x14ac:dyDescent="0.25">
      <c r="B2" s="1"/>
    </row>
    <row r="3" spans="2:10" ht="25.15" customHeight="1" x14ac:dyDescent="0.25">
      <c r="B3" s="2" t="s">
        <v>0</v>
      </c>
      <c r="C3" s="3" t="s">
        <v>1</v>
      </c>
      <c r="D3" s="11" t="s">
        <v>2</v>
      </c>
      <c r="E3" s="4" t="s">
        <v>3</v>
      </c>
      <c r="F3" s="4" t="s">
        <v>4</v>
      </c>
      <c r="G3" s="5" t="s">
        <v>5</v>
      </c>
      <c r="H3" s="6" t="s">
        <v>6</v>
      </c>
      <c r="I3" s="5" t="s">
        <v>201</v>
      </c>
      <c r="J3" s="2" t="s">
        <v>7</v>
      </c>
    </row>
    <row r="5" spans="2:10" ht="25.15" customHeight="1" x14ac:dyDescent="0.25">
      <c r="B5" s="24" t="s">
        <v>8</v>
      </c>
      <c r="C5" s="25" t="s">
        <v>137</v>
      </c>
      <c r="D5" s="13" t="s">
        <v>9</v>
      </c>
      <c r="E5" s="24">
        <v>50</v>
      </c>
      <c r="F5" s="22">
        <v>100</v>
      </c>
      <c r="G5" s="22">
        <v>13.6</v>
      </c>
      <c r="H5" s="13">
        <f t="shared" ref="H5:H68" si="0">E5*G5</f>
        <v>680</v>
      </c>
      <c r="I5" s="43" t="s">
        <v>289</v>
      </c>
      <c r="J5" s="43" t="s">
        <v>414</v>
      </c>
    </row>
    <row r="6" spans="2:10" ht="25.15" customHeight="1" x14ac:dyDescent="0.25">
      <c r="B6" s="24" t="s">
        <v>10</v>
      </c>
      <c r="C6" s="25" t="s">
        <v>11</v>
      </c>
      <c r="D6" s="13" t="s">
        <v>9</v>
      </c>
      <c r="E6" s="24">
        <v>10</v>
      </c>
      <c r="F6" s="22">
        <v>100</v>
      </c>
      <c r="G6" s="22">
        <v>13.6</v>
      </c>
      <c r="H6" s="13">
        <f t="shared" si="0"/>
        <v>136</v>
      </c>
      <c r="I6" s="22" t="s">
        <v>289</v>
      </c>
      <c r="J6" s="22" t="s">
        <v>231</v>
      </c>
    </row>
    <row r="7" spans="2:10" ht="36" customHeight="1" x14ac:dyDescent="0.25">
      <c r="B7" s="24" t="s">
        <v>10</v>
      </c>
      <c r="C7" s="25" t="s">
        <v>12</v>
      </c>
      <c r="D7" s="13" t="s">
        <v>9</v>
      </c>
      <c r="E7" s="24">
        <v>30</v>
      </c>
      <c r="F7" s="22">
        <v>100</v>
      </c>
      <c r="G7" s="22">
        <v>13.6</v>
      </c>
      <c r="H7" s="13">
        <f t="shared" si="0"/>
        <v>408</v>
      </c>
      <c r="I7" s="22" t="s">
        <v>289</v>
      </c>
      <c r="J7" s="22" t="s">
        <v>231</v>
      </c>
    </row>
    <row r="8" spans="2:10" ht="51" customHeight="1" x14ac:dyDescent="0.25">
      <c r="B8" s="24" t="s">
        <v>13</v>
      </c>
      <c r="C8" s="25" t="s">
        <v>139</v>
      </c>
      <c r="D8" s="13" t="s">
        <v>9</v>
      </c>
      <c r="E8" s="24">
        <v>30</v>
      </c>
      <c r="F8" s="22">
        <v>6</v>
      </c>
      <c r="G8" s="22">
        <v>120</v>
      </c>
      <c r="H8" s="13">
        <f t="shared" si="0"/>
        <v>3600</v>
      </c>
      <c r="I8" s="44" t="s">
        <v>372</v>
      </c>
      <c r="J8" s="52" t="s">
        <v>415</v>
      </c>
    </row>
    <row r="9" spans="2:10" ht="45.75" customHeight="1" x14ac:dyDescent="0.25">
      <c r="B9" s="24" t="s">
        <v>156</v>
      </c>
      <c r="C9" s="26" t="s">
        <v>215</v>
      </c>
      <c r="D9" s="13" t="s">
        <v>9</v>
      </c>
      <c r="E9" s="24">
        <v>100</v>
      </c>
      <c r="F9" s="22">
        <v>6</v>
      </c>
      <c r="G9" s="22">
        <v>252</v>
      </c>
      <c r="H9" s="13">
        <f t="shared" si="0"/>
        <v>25200</v>
      </c>
      <c r="I9" s="45">
        <v>10321</v>
      </c>
      <c r="J9" s="42" t="s">
        <v>371</v>
      </c>
    </row>
    <row r="10" spans="2:10" ht="46.5" customHeight="1" x14ac:dyDescent="0.25">
      <c r="B10" s="24" t="s">
        <v>14</v>
      </c>
      <c r="C10" s="25" t="s">
        <v>21</v>
      </c>
      <c r="D10" s="13" t="s">
        <v>9</v>
      </c>
      <c r="E10" s="24">
        <v>300</v>
      </c>
      <c r="F10" s="22">
        <v>6</v>
      </c>
      <c r="G10" s="22">
        <v>186</v>
      </c>
      <c r="H10" s="13">
        <f t="shared" si="0"/>
        <v>55800</v>
      </c>
      <c r="I10" s="45">
        <v>10306</v>
      </c>
      <c r="J10" s="42" t="s">
        <v>373</v>
      </c>
    </row>
    <row r="11" spans="2:10" ht="35.25" customHeight="1" x14ac:dyDescent="0.25">
      <c r="B11" s="17" t="s">
        <v>190</v>
      </c>
      <c r="C11" s="15" t="s">
        <v>189</v>
      </c>
      <c r="D11" s="8" t="s">
        <v>9</v>
      </c>
      <c r="E11" s="17">
        <v>2000</v>
      </c>
      <c r="F11" s="22">
        <v>4</v>
      </c>
      <c r="G11" s="22">
        <v>15.6</v>
      </c>
      <c r="H11" s="13">
        <f t="shared" si="0"/>
        <v>31200</v>
      </c>
      <c r="I11" s="45">
        <v>50204</v>
      </c>
      <c r="J11" s="42" t="s">
        <v>374</v>
      </c>
    </row>
    <row r="12" spans="2:10" ht="41.25" customHeight="1" x14ac:dyDescent="0.25">
      <c r="B12" s="17" t="s">
        <v>14</v>
      </c>
      <c r="C12" s="15" t="s">
        <v>16</v>
      </c>
      <c r="D12" s="8" t="s">
        <v>9</v>
      </c>
      <c r="E12" s="17">
        <v>200</v>
      </c>
      <c r="F12" s="22">
        <v>6</v>
      </c>
      <c r="G12" s="22">
        <v>216</v>
      </c>
      <c r="H12" s="13">
        <f t="shared" si="0"/>
        <v>43200</v>
      </c>
      <c r="I12" s="46" t="s">
        <v>290</v>
      </c>
      <c r="J12" s="42" t="s">
        <v>375</v>
      </c>
    </row>
    <row r="13" spans="2:10" ht="42.75" customHeight="1" x14ac:dyDescent="0.25">
      <c r="B13" s="17" t="s">
        <v>175</v>
      </c>
      <c r="C13" s="15" t="s">
        <v>172</v>
      </c>
      <c r="D13" s="8" t="s">
        <v>9</v>
      </c>
      <c r="E13" s="17">
        <v>10</v>
      </c>
      <c r="F13" s="22">
        <v>6</v>
      </c>
      <c r="G13" s="22">
        <v>200</v>
      </c>
      <c r="H13" s="13">
        <f t="shared" si="0"/>
        <v>2000</v>
      </c>
      <c r="I13" s="43" t="s">
        <v>291</v>
      </c>
      <c r="J13" s="52" t="s">
        <v>416</v>
      </c>
    </row>
    <row r="14" spans="2:10" ht="57.75" customHeight="1" x14ac:dyDescent="0.25">
      <c r="B14" s="17" t="s">
        <v>13</v>
      </c>
      <c r="C14" s="15" t="s">
        <v>17</v>
      </c>
      <c r="D14" s="8" t="s">
        <v>9</v>
      </c>
      <c r="E14" s="17">
        <v>20</v>
      </c>
      <c r="F14" s="22">
        <v>10</v>
      </c>
      <c r="G14" s="22">
        <v>100</v>
      </c>
      <c r="H14" s="13">
        <f t="shared" si="0"/>
        <v>2000</v>
      </c>
      <c r="I14" s="46" t="s">
        <v>376</v>
      </c>
      <c r="J14" s="42" t="s">
        <v>378</v>
      </c>
    </row>
    <row r="15" spans="2:10" ht="50.25" customHeight="1" x14ac:dyDescent="0.25">
      <c r="B15" s="17" t="s">
        <v>13</v>
      </c>
      <c r="C15" s="15" t="s">
        <v>18</v>
      </c>
      <c r="D15" s="8" t="s">
        <v>9</v>
      </c>
      <c r="E15" s="17">
        <v>50</v>
      </c>
      <c r="F15" s="22">
        <v>6</v>
      </c>
      <c r="G15" s="22">
        <v>174</v>
      </c>
      <c r="H15" s="13">
        <f t="shared" si="0"/>
        <v>8700</v>
      </c>
      <c r="I15" s="46" t="s">
        <v>292</v>
      </c>
      <c r="J15" s="42" t="s">
        <v>379</v>
      </c>
    </row>
    <row r="16" spans="2:10" ht="42.75" customHeight="1" x14ac:dyDescent="0.25">
      <c r="B16" s="17" t="s">
        <v>13</v>
      </c>
      <c r="C16" s="15" t="s">
        <v>19</v>
      </c>
      <c r="D16" s="8" t="s">
        <v>9</v>
      </c>
      <c r="E16" s="17">
        <v>100</v>
      </c>
      <c r="F16" s="22">
        <v>6</v>
      </c>
      <c r="G16" s="22">
        <v>234</v>
      </c>
      <c r="H16" s="13">
        <f t="shared" si="0"/>
        <v>23400</v>
      </c>
      <c r="I16" s="46" t="s">
        <v>381</v>
      </c>
      <c r="J16" s="42" t="s">
        <v>380</v>
      </c>
    </row>
    <row r="17" spans="2:10" ht="59.25" customHeight="1" x14ac:dyDescent="0.25">
      <c r="B17" s="17" t="s">
        <v>13</v>
      </c>
      <c r="C17" s="15" t="s">
        <v>20</v>
      </c>
      <c r="D17" s="8" t="s">
        <v>9</v>
      </c>
      <c r="E17" s="17">
        <v>20</v>
      </c>
      <c r="F17" s="22">
        <v>6</v>
      </c>
      <c r="G17" s="22">
        <v>60</v>
      </c>
      <c r="H17" s="13">
        <f t="shared" si="0"/>
        <v>1200</v>
      </c>
      <c r="I17" s="46" t="s">
        <v>376</v>
      </c>
      <c r="J17" s="42" t="s">
        <v>377</v>
      </c>
    </row>
    <row r="18" spans="2:10" ht="25.15" customHeight="1" x14ac:dyDescent="0.25">
      <c r="B18" s="17" t="s">
        <v>210</v>
      </c>
      <c r="C18" s="15" t="s">
        <v>202</v>
      </c>
      <c r="D18" s="8" t="s">
        <v>9</v>
      </c>
      <c r="E18" s="17">
        <v>10</v>
      </c>
      <c r="F18" s="22">
        <v>4000</v>
      </c>
      <c r="G18" s="22">
        <v>280</v>
      </c>
      <c r="H18" s="13">
        <f t="shared" si="0"/>
        <v>2800</v>
      </c>
      <c r="I18" s="46" t="s">
        <v>293</v>
      </c>
      <c r="J18" s="22" t="s">
        <v>232</v>
      </c>
    </row>
    <row r="19" spans="2:10" ht="45.75" customHeight="1" x14ac:dyDescent="0.25">
      <c r="B19" s="17" t="s">
        <v>211</v>
      </c>
      <c r="C19" s="15" t="s">
        <v>203</v>
      </c>
      <c r="D19" s="8" t="s">
        <v>9</v>
      </c>
      <c r="E19" s="17">
        <v>50</v>
      </c>
      <c r="F19" s="22">
        <v>3000</v>
      </c>
      <c r="G19" s="22">
        <v>305</v>
      </c>
      <c r="H19" s="13">
        <f t="shared" si="0"/>
        <v>15250</v>
      </c>
      <c r="I19" s="46" t="s">
        <v>294</v>
      </c>
      <c r="J19" s="42" t="s">
        <v>382</v>
      </c>
    </row>
    <row r="20" spans="2:10" ht="25.15" customHeight="1" x14ac:dyDescent="0.25">
      <c r="B20" s="24" t="s">
        <v>176</v>
      </c>
      <c r="C20" s="25" t="s">
        <v>177</v>
      </c>
      <c r="D20" s="13" t="s">
        <v>9</v>
      </c>
      <c r="E20" s="24">
        <v>10</v>
      </c>
      <c r="F20" s="22">
        <v>6</v>
      </c>
      <c r="G20" s="22">
        <v>314.39999999999998</v>
      </c>
      <c r="H20" s="13">
        <f t="shared" si="0"/>
        <v>3144</v>
      </c>
      <c r="I20" s="43" t="s">
        <v>295</v>
      </c>
      <c r="J20" s="22" t="s">
        <v>383</v>
      </c>
    </row>
    <row r="21" spans="2:10" ht="39.75" customHeight="1" x14ac:dyDescent="0.25">
      <c r="B21" s="24" t="s">
        <v>176</v>
      </c>
      <c r="C21" s="25" t="s">
        <v>178</v>
      </c>
      <c r="D21" s="13" t="s">
        <v>9</v>
      </c>
      <c r="E21" s="24">
        <v>10</v>
      </c>
      <c r="F21" s="22">
        <v>6</v>
      </c>
      <c r="G21" s="22">
        <v>507.3</v>
      </c>
      <c r="H21" s="13">
        <f t="shared" si="0"/>
        <v>5073</v>
      </c>
      <c r="I21" s="43" t="s">
        <v>296</v>
      </c>
      <c r="J21" s="42" t="s">
        <v>384</v>
      </c>
    </row>
    <row r="22" spans="2:10" ht="63" customHeight="1" x14ac:dyDescent="0.25">
      <c r="B22" s="24" t="s">
        <v>174</v>
      </c>
      <c r="C22" s="25" t="s">
        <v>173</v>
      </c>
      <c r="D22" s="13" t="s">
        <v>9</v>
      </c>
      <c r="E22" s="24">
        <v>10</v>
      </c>
      <c r="F22" s="22">
        <v>1</v>
      </c>
      <c r="G22" s="22">
        <v>70</v>
      </c>
      <c r="H22" s="13">
        <f t="shared" si="0"/>
        <v>700</v>
      </c>
      <c r="I22" s="45">
        <v>20404</v>
      </c>
      <c r="J22" s="52" t="s">
        <v>417</v>
      </c>
    </row>
    <row r="23" spans="2:10" ht="57" customHeight="1" x14ac:dyDescent="0.25">
      <c r="B23" s="24" t="s">
        <v>212</v>
      </c>
      <c r="C23" s="25" t="s">
        <v>204</v>
      </c>
      <c r="D23" s="13" t="s">
        <v>9</v>
      </c>
      <c r="E23" s="24">
        <v>10</v>
      </c>
      <c r="F23" s="22">
        <v>3750</v>
      </c>
      <c r="G23" s="22">
        <v>961.49999999999989</v>
      </c>
      <c r="H23" s="13">
        <f t="shared" si="0"/>
        <v>9614.9999999999982</v>
      </c>
      <c r="I23" s="47" t="s">
        <v>297</v>
      </c>
      <c r="J23" s="42" t="s">
        <v>385</v>
      </c>
    </row>
    <row r="24" spans="2:10" ht="35.25" customHeight="1" x14ac:dyDescent="0.25">
      <c r="B24" s="24" t="s">
        <v>23</v>
      </c>
      <c r="C24" s="25" t="s">
        <v>208</v>
      </c>
      <c r="D24" s="13" t="s">
        <v>9</v>
      </c>
      <c r="E24" s="24">
        <v>50</v>
      </c>
      <c r="F24" s="22">
        <v>1</v>
      </c>
      <c r="G24" s="22">
        <v>42</v>
      </c>
      <c r="H24" s="13">
        <f t="shared" si="0"/>
        <v>2100</v>
      </c>
      <c r="I24" s="45">
        <v>20311</v>
      </c>
      <c r="J24" s="42" t="s">
        <v>386</v>
      </c>
    </row>
    <row r="25" spans="2:10" ht="42" customHeight="1" x14ac:dyDescent="0.25">
      <c r="B25" s="24" t="s">
        <v>209</v>
      </c>
      <c r="C25" s="25" t="s">
        <v>213</v>
      </c>
      <c r="D25" s="13" t="s">
        <v>9</v>
      </c>
      <c r="E25" s="24">
        <v>700</v>
      </c>
      <c r="F25" s="22">
        <v>3000</v>
      </c>
      <c r="G25" s="22">
        <v>305</v>
      </c>
      <c r="H25" s="13">
        <f t="shared" si="0"/>
        <v>213500</v>
      </c>
      <c r="I25" s="45">
        <v>40314</v>
      </c>
      <c r="J25" s="42" t="s">
        <v>382</v>
      </c>
    </row>
    <row r="26" spans="2:10" ht="28.9" customHeight="1" x14ac:dyDescent="0.25">
      <c r="B26" s="25" t="s">
        <v>207</v>
      </c>
      <c r="C26" s="25" t="s">
        <v>214</v>
      </c>
      <c r="D26" s="13" t="s">
        <v>9</v>
      </c>
      <c r="E26" s="24">
        <v>1000</v>
      </c>
      <c r="F26" s="22">
        <v>3000</v>
      </c>
      <c r="G26" s="22">
        <v>305</v>
      </c>
      <c r="H26" s="13">
        <f t="shared" si="0"/>
        <v>305000</v>
      </c>
      <c r="I26" s="45" t="s">
        <v>294</v>
      </c>
      <c r="J26" s="52" t="s">
        <v>418</v>
      </c>
    </row>
    <row r="27" spans="2:10" ht="41.25" customHeight="1" x14ac:dyDescent="0.25">
      <c r="B27" s="24" t="s">
        <v>205</v>
      </c>
      <c r="C27" s="25" t="s">
        <v>206</v>
      </c>
      <c r="D27" s="13" t="s">
        <v>9</v>
      </c>
      <c r="E27" s="24">
        <v>200</v>
      </c>
      <c r="F27" s="22">
        <v>2</v>
      </c>
      <c r="G27" s="22">
        <v>15</v>
      </c>
      <c r="H27" s="13">
        <f t="shared" si="0"/>
        <v>3000</v>
      </c>
      <c r="I27" s="45">
        <v>80301</v>
      </c>
      <c r="J27" s="42" t="s">
        <v>388</v>
      </c>
    </row>
    <row r="28" spans="2:10" ht="34.5" customHeight="1" x14ac:dyDescent="0.25">
      <c r="B28" s="31" t="s">
        <v>408</v>
      </c>
      <c r="C28" s="32" t="s">
        <v>409</v>
      </c>
      <c r="D28" s="13" t="s">
        <v>9</v>
      </c>
      <c r="E28" s="24">
        <v>100</v>
      </c>
      <c r="F28" s="22">
        <v>2</v>
      </c>
      <c r="G28" s="22">
        <v>19</v>
      </c>
      <c r="H28" s="13">
        <f t="shared" si="0"/>
        <v>1900</v>
      </c>
      <c r="I28" s="45">
        <v>80306</v>
      </c>
      <c r="J28" s="42" t="s">
        <v>387</v>
      </c>
    </row>
    <row r="29" spans="2:10" ht="24" customHeight="1" x14ac:dyDescent="0.25">
      <c r="B29" s="24" t="s">
        <v>25</v>
      </c>
      <c r="C29" s="25" t="s">
        <v>144</v>
      </c>
      <c r="D29" s="13" t="s">
        <v>15</v>
      </c>
      <c r="E29" s="24">
        <v>100</v>
      </c>
      <c r="F29" s="22">
        <v>1</v>
      </c>
      <c r="G29" s="22">
        <v>12.7</v>
      </c>
      <c r="H29" s="13">
        <f t="shared" si="0"/>
        <v>1270</v>
      </c>
      <c r="I29" s="43" t="s">
        <v>298</v>
      </c>
      <c r="J29" s="22" t="s">
        <v>234</v>
      </c>
    </row>
    <row r="30" spans="2:10" ht="39.75" customHeight="1" x14ac:dyDescent="0.25">
      <c r="B30" s="24" t="s">
        <v>26</v>
      </c>
      <c r="C30" s="25" t="s">
        <v>27</v>
      </c>
      <c r="D30" s="13" t="s">
        <v>9</v>
      </c>
      <c r="E30" s="24">
        <v>100</v>
      </c>
      <c r="F30" s="22">
        <v>30</v>
      </c>
      <c r="G30" s="22">
        <v>9.4</v>
      </c>
      <c r="H30" s="13">
        <f t="shared" si="0"/>
        <v>940</v>
      </c>
      <c r="I30" s="43" t="s">
        <v>299</v>
      </c>
      <c r="J30" s="52" t="s">
        <v>419</v>
      </c>
    </row>
    <row r="31" spans="2:10" ht="25.15" customHeight="1" x14ac:dyDescent="0.25">
      <c r="B31" s="24" t="s">
        <v>28</v>
      </c>
      <c r="C31" s="25" t="s">
        <v>29</v>
      </c>
      <c r="D31" s="13" t="s">
        <v>15</v>
      </c>
      <c r="E31" s="24">
        <v>100</v>
      </c>
      <c r="F31" s="22">
        <v>1</v>
      </c>
      <c r="G31" s="22">
        <v>7.1</v>
      </c>
      <c r="H31" s="13">
        <f t="shared" si="0"/>
        <v>710</v>
      </c>
      <c r="I31" s="43" t="s">
        <v>300</v>
      </c>
      <c r="J31" s="22" t="s">
        <v>235</v>
      </c>
    </row>
    <row r="32" spans="2:10" ht="25.15" customHeight="1" x14ac:dyDescent="0.25">
      <c r="B32" s="27" t="s">
        <v>147</v>
      </c>
      <c r="C32" s="28" t="s">
        <v>148</v>
      </c>
      <c r="D32" s="13" t="s">
        <v>15</v>
      </c>
      <c r="E32" s="24">
        <v>50</v>
      </c>
      <c r="F32" s="22">
        <v>12</v>
      </c>
      <c r="G32" s="22">
        <v>121</v>
      </c>
      <c r="H32" s="13">
        <f t="shared" si="0"/>
        <v>6050</v>
      </c>
      <c r="I32" s="43" t="s">
        <v>301</v>
      </c>
      <c r="J32" s="22" t="s">
        <v>236</v>
      </c>
    </row>
    <row r="33" spans="2:10" ht="60" customHeight="1" x14ac:dyDescent="0.25">
      <c r="B33" s="27" t="s">
        <v>149</v>
      </c>
      <c r="C33" s="29" t="s">
        <v>145</v>
      </c>
      <c r="D33" s="30" t="s">
        <v>146</v>
      </c>
      <c r="E33" s="31">
        <v>50</v>
      </c>
      <c r="F33" s="22">
        <v>1</v>
      </c>
      <c r="G33" s="22">
        <v>350.5</v>
      </c>
      <c r="H33" s="13">
        <f t="shared" si="0"/>
        <v>17525</v>
      </c>
      <c r="I33" s="43" t="s">
        <v>302</v>
      </c>
      <c r="J33" s="22" t="s">
        <v>237</v>
      </c>
    </row>
    <row r="34" spans="2:10" ht="25.15" customHeight="1" x14ac:dyDescent="0.25">
      <c r="B34" s="27" t="s">
        <v>185</v>
      </c>
      <c r="C34" s="28" t="s">
        <v>183</v>
      </c>
      <c r="D34" s="13" t="s">
        <v>15</v>
      </c>
      <c r="E34" s="24">
        <v>200</v>
      </c>
      <c r="F34" s="22">
        <v>1</v>
      </c>
      <c r="G34" s="22">
        <v>71.8</v>
      </c>
      <c r="H34" s="13">
        <f t="shared" si="0"/>
        <v>14360</v>
      </c>
      <c r="I34" s="43" t="s">
        <v>303</v>
      </c>
      <c r="J34" s="22" t="s">
        <v>238</v>
      </c>
    </row>
    <row r="35" spans="2:10" ht="25.15" customHeight="1" x14ac:dyDescent="0.25">
      <c r="B35" s="24" t="s">
        <v>184</v>
      </c>
      <c r="C35" s="25" t="s">
        <v>30</v>
      </c>
      <c r="D35" s="13" t="s">
        <v>15</v>
      </c>
      <c r="E35" s="24">
        <v>30</v>
      </c>
      <c r="F35" s="22">
        <v>1</v>
      </c>
      <c r="G35" s="22">
        <v>15.6</v>
      </c>
      <c r="H35" s="13">
        <f t="shared" si="0"/>
        <v>468</v>
      </c>
      <c r="I35" s="43" t="s">
        <v>304</v>
      </c>
      <c r="J35" s="22" t="s">
        <v>239</v>
      </c>
    </row>
    <row r="36" spans="2:10" ht="25.15" customHeight="1" x14ac:dyDescent="0.25">
      <c r="B36" s="24" t="s">
        <v>200</v>
      </c>
      <c r="C36" s="25" t="s">
        <v>187</v>
      </c>
      <c r="D36" s="13" t="s">
        <v>15</v>
      </c>
      <c r="E36" s="24">
        <v>40</v>
      </c>
      <c r="F36" s="22">
        <v>1</v>
      </c>
      <c r="G36" s="22">
        <v>7.1</v>
      </c>
      <c r="H36" s="13">
        <f t="shared" si="0"/>
        <v>284</v>
      </c>
      <c r="I36" s="22" t="s">
        <v>300</v>
      </c>
      <c r="J36" s="22" t="s">
        <v>235</v>
      </c>
    </row>
    <row r="37" spans="2:10" ht="25.15" customHeight="1" x14ac:dyDescent="0.25">
      <c r="B37" s="31" t="s">
        <v>31</v>
      </c>
      <c r="C37" s="32" t="s">
        <v>186</v>
      </c>
      <c r="D37" s="30" t="s">
        <v>15</v>
      </c>
      <c r="E37" s="24">
        <v>10</v>
      </c>
      <c r="F37" s="22">
        <v>1</v>
      </c>
      <c r="G37" s="22">
        <v>64.7</v>
      </c>
      <c r="H37" s="13">
        <f t="shared" si="0"/>
        <v>647</v>
      </c>
      <c r="I37" s="43" t="s">
        <v>305</v>
      </c>
      <c r="J37" s="22" t="s">
        <v>240</v>
      </c>
    </row>
    <row r="38" spans="2:10" ht="25.15" customHeight="1" x14ac:dyDescent="0.25">
      <c r="B38" s="31" t="s">
        <v>52</v>
      </c>
      <c r="C38" s="32" t="s">
        <v>120</v>
      </c>
      <c r="D38" s="30" t="s">
        <v>15</v>
      </c>
      <c r="E38" s="24">
        <v>10</v>
      </c>
      <c r="F38" s="22">
        <v>1</v>
      </c>
      <c r="G38" s="22">
        <v>223.5</v>
      </c>
      <c r="H38" s="13">
        <f t="shared" si="0"/>
        <v>2235</v>
      </c>
      <c r="I38" s="43" t="s">
        <v>306</v>
      </c>
      <c r="J38" s="22" t="s">
        <v>241</v>
      </c>
    </row>
    <row r="39" spans="2:10" ht="25.15" customHeight="1" x14ac:dyDescent="0.25">
      <c r="B39" s="24" t="s">
        <v>92</v>
      </c>
      <c r="C39" s="25" t="s">
        <v>93</v>
      </c>
      <c r="D39" s="13" t="s">
        <v>15</v>
      </c>
      <c r="E39" s="24">
        <v>10</v>
      </c>
      <c r="F39" s="22">
        <v>1</v>
      </c>
      <c r="G39" s="22">
        <v>13.2</v>
      </c>
      <c r="H39" s="13">
        <f t="shared" si="0"/>
        <v>132</v>
      </c>
      <c r="I39" s="43" t="s">
        <v>307</v>
      </c>
      <c r="J39" s="22" t="s">
        <v>242</v>
      </c>
    </row>
    <row r="40" spans="2:10" s="12" customFormat="1" ht="25.15" customHeight="1" x14ac:dyDescent="0.25">
      <c r="B40" s="31" t="s">
        <v>157</v>
      </c>
      <c r="C40" s="33" t="s">
        <v>171</v>
      </c>
      <c r="D40" s="31" t="s">
        <v>15</v>
      </c>
      <c r="E40" s="24">
        <v>50</v>
      </c>
      <c r="F40" s="22">
        <v>1</v>
      </c>
      <c r="G40" s="22">
        <v>57.1</v>
      </c>
      <c r="H40" s="13">
        <f t="shared" si="0"/>
        <v>2855</v>
      </c>
      <c r="I40" s="43" t="s">
        <v>308</v>
      </c>
      <c r="J40" s="22" t="s">
        <v>243</v>
      </c>
    </row>
    <row r="41" spans="2:10" ht="25.15" customHeight="1" x14ac:dyDescent="0.25">
      <c r="B41" s="24" t="s">
        <v>32</v>
      </c>
      <c r="C41" s="25" t="s">
        <v>33</v>
      </c>
      <c r="D41" s="13" t="s">
        <v>9</v>
      </c>
      <c r="E41" s="24">
        <v>20</v>
      </c>
      <c r="F41" s="22">
        <v>40</v>
      </c>
      <c r="G41" s="22">
        <v>171.7</v>
      </c>
      <c r="H41" s="13">
        <f t="shared" si="0"/>
        <v>3434</v>
      </c>
      <c r="I41" s="43" t="s">
        <v>309</v>
      </c>
      <c r="J41" s="22" t="s">
        <v>244</v>
      </c>
    </row>
    <row r="42" spans="2:10" ht="25.15" customHeight="1" x14ac:dyDescent="0.25">
      <c r="B42" s="24" t="s">
        <v>34</v>
      </c>
      <c r="C42" s="25" t="s">
        <v>35</v>
      </c>
      <c r="D42" s="13" t="s">
        <v>9</v>
      </c>
      <c r="E42" s="24">
        <v>10</v>
      </c>
      <c r="F42" s="22">
        <v>40</v>
      </c>
      <c r="G42" s="22">
        <v>171.7</v>
      </c>
      <c r="H42" s="13">
        <f t="shared" si="0"/>
        <v>1717</v>
      </c>
      <c r="I42" s="22" t="s">
        <v>309</v>
      </c>
      <c r="J42" s="22" t="s">
        <v>244</v>
      </c>
    </row>
    <row r="43" spans="2:10" ht="25.15" customHeight="1" x14ac:dyDescent="0.25">
      <c r="B43" s="31" t="s">
        <v>127</v>
      </c>
      <c r="C43" s="32" t="s">
        <v>128</v>
      </c>
      <c r="D43" s="30" t="s">
        <v>15</v>
      </c>
      <c r="E43" s="24">
        <v>20</v>
      </c>
      <c r="F43" s="22">
        <v>1</v>
      </c>
      <c r="G43" s="22">
        <v>123.5</v>
      </c>
      <c r="H43" s="13">
        <f t="shared" si="0"/>
        <v>2470</v>
      </c>
      <c r="I43" s="43" t="s">
        <v>310</v>
      </c>
      <c r="J43" s="22" t="s">
        <v>245</v>
      </c>
    </row>
    <row r="44" spans="2:10" ht="25.15" customHeight="1" x14ac:dyDescent="0.25">
      <c r="B44" s="24" t="s">
        <v>36</v>
      </c>
      <c r="C44" s="25" t="s">
        <v>37</v>
      </c>
      <c r="D44" s="13" t="s">
        <v>15</v>
      </c>
      <c r="E44" s="24">
        <v>50</v>
      </c>
      <c r="F44" s="22">
        <v>1</v>
      </c>
      <c r="G44" s="22">
        <v>93.2</v>
      </c>
      <c r="H44" s="13">
        <f t="shared" si="0"/>
        <v>4660</v>
      </c>
      <c r="I44" s="43" t="s">
        <v>311</v>
      </c>
      <c r="J44" s="22" t="s">
        <v>246</v>
      </c>
    </row>
    <row r="45" spans="2:10" ht="25.15" customHeight="1" x14ac:dyDescent="0.25">
      <c r="B45" s="24" t="s">
        <v>198</v>
      </c>
      <c r="C45" s="25" t="s">
        <v>22</v>
      </c>
      <c r="D45" s="13" t="s">
        <v>15</v>
      </c>
      <c r="E45" s="24">
        <v>400</v>
      </c>
      <c r="F45" s="22">
        <v>1</v>
      </c>
      <c r="G45" s="22">
        <v>23.5</v>
      </c>
      <c r="H45" s="13">
        <f t="shared" si="0"/>
        <v>9400</v>
      </c>
      <c r="I45" s="43" t="s">
        <v>312</v>
      </c>
      <c r="J45" s="22" t="s">
        <v>247</v>
      </c>
    </row>
    <row r="46" spans="2:10" ht="25.15" customHeight="1" x14ac:dyDescent="0.25">
      <c r="B46" s="24" t="s">
        <v>199</v>
      </c>
      <c r="C46" s="25" t="s">
        <v>219</v>
      </c>
      <c r="D46" s="13" t="s">
        <v>15</v>
      </c>
      <c r="E46" s="24">
        <v>40</v>
      </c>
      <c r="F46" s="22">
        <v>1</v>
      </c>
      <c r="G46" s="22">
        <v>19.7</v>
      </c>
      <c r="H46" s="13">
        <f t="shared" si="0"/>
        <v>788</v>
      </c>
      <c r="I46" s="43" t="s">
        <v>313</v>
      </c>
      <c r="J46" s="22" t="s">
        <v>248</v>
      </c>
    </row>
    <row r="47" spans="2:10" ht="25.15" customHeight="1" x14ac:dyDescent="0.25">
      <c r="B47" s="31" t="s">
        <v>179</v>
      </c>
      <c r="C47" s="41" t="s">
        <v>150</v>
      </c>
      <c r="D47" s="31" t="s">
        <v>64</v>
      </c>
      <c r="E47" s="24">
        <v>50</v>
      </c>
      <c r="F47" s="22">
        <v>1</v>
      </c>
      <c r="G47" s="22">
        <v>319</v>
      </c>
      <c r="H47" s="13">
        <f t="shared" si="0"/>
        <v>15950</v>
      </c>
      <c r="I47" s="43" t="s">
        <v>314</v>
      </c>
      <c r="J47" s="22" t="s">
        <v>389</v>
      </c>
    </row>
    <row r="48" spans="2:10" ht="25.15" customHeight="1" x14ac:dyDescent="0.25">
      <c r="B48" s="24" t="s">
        <v>38</v>
      </c>
      <c r="C48" s="25" t="s">
        <v>39</v>
      </c>
      <c r="D48" s="13" t="s">
        <v>9</v>
      </c>
      <c r="E48" s="24">
        <v>50</v>
      </c>
      <c r="F48" s="22">
        <v>2</v>
      </c>
      <c r="G48" s="22">
        <v>14.8</v>
      </c>
      <c r="H48" s="13">
        <f t="shared" si="0"/>
        <v>740</v>
      </c>
      <c r="I48" s="43" t="s">
        <v>315</v>
      </c>
      <c r="J48" s="22" t="s">
        <v>390</v>
      </c>
    </row>
    <row r="49" spans="2:10" ht="25.15" customHeight="1" x14ac:dyDescent="0.25">
      <c r="B49" s="24" t="s">
        <v>228</v>
      </c>
      <c r="C49" s="25" t="s">
        <v>40</v>
      </c>
      <c r="D49" s="13" t="s">
        <v>15</v>
      </c>
      <c r="E49" s="24">
        <v>20</v>
      </c>
      <c r="F49" s="22">
        <v>1</v>
      </c>
      <c r="G49" s="22">
        <v>15.5</v>
      </c>
      <c r="H49" s="13">
        <f t="shared" si="0"/>
        <v>310</v>
      </c>
      <c r="I49" s="43" t="s">
        <v>316</v>
      </c>
      <c r="J49" s="22" t="s">
        <v>249</v>
      </c>
    </row>
    <row r="50" spans="2:10" ht="25.15" customHeight="1" x14ac:dyDescent="0.25">
      <c r="B50" s="48" t="s">
        <v>41</v>
      </c>
      <c r="C50" s="49" t="s">
        <v>42</v>
      </c>
      <c r="D50" s="50" t="s">
        <v>15</v>
      </c>
      <c r="E50" s="48">
        <v>20</v>
      </c>
      <c r="F50" s="22">
        <v>1</v>
      </c>
      <c r="G50" s="22">
        <v>55.6</v>
      </c>
      <c r="H50" s="13">
        <f t="shared" si="0"/>
        <v>1112</v>
      </c>
      <c r="I50" s="43" t="s">
        <v>317</v>
      </c>
      <c r="J50" s="22" t="s">
        <v>250</v>
      </c>
    </row>
    <row r="51" spans="2:10" ht="116.25" customHeight="1" x14ac:dyDescent="0.25">
      <c r="B51" s="31" t="s">
        <v>124</v>
      </c>
      <c r="C51" s="32" t="s">
        <v>220</v>
      </c>
      <c r="D51" s="30" t="s">
        <v>15</v>
      </c>
      <c r="E51" s="24">
        <v>50</v>
      </c>
      <c r="F51" s="22">
        <v>1</v>
      </c>
      <c r="G51" s="22">
        <v>12.6</v>
      </c>
      <c r="H51" s="13">
        <f t="shared" si="0"/>
        <v>630</v>
      </c>
      <c r="I51" s="43" t="s">
        <v>318</v>
      </c>
      <c r="J51" s="52" t="s">
        <v>420</v>
      </c>
    </row>
    <row r="52" spans="2:10" ht="25.15" customHeight="1" x14ac:dyDescent="0.25">
      <c r="B52" s="34" t="s">
        <v>43</v>
      </c>
      <c r="C52" s="35" t="s">
        <v>44</v>
      </c>
      <c r="D52" s="36" t="s">
        <v>15</v>
      </c>
      <c r="E52" s="34">
        <v>10</v>
      </c>
      <c r="F52" s="22">
        <v>1</v>
      </c>
      <c r="G52" s="22">
        <v>100.9</v>
      </c>
      <c r="H52" s="13">
        <f t="shared" si="0"/>
        <v>1009</v>
      </c>
      <c r="I52" s="43" t="s">
        <v>319</v>
      </c>
      <c r="J52" s="22" t="s">
        <v>251</v>
      </c>
    </row>
    <row r="53" spans="2:10" ht="25.15" customHeight="1" x14ac:dyDescent="0.25">
      <c r="B53" s="37" t="s">
        <v>151</v>
      </c>
      <c r="C53" s="38" t="s">
        <v>153</v>
      </c>
      <c r="D53" s="37" t="s">
        <v>152</v>
      </c>
      <c r="E53" s="37">
        <v>5</v>
      </c>
      <c r="F53" s="22">
        <v>1</v>
      </c>
      <c r="G53" s="22">
        <v>57.4</v>
      </c>
      <c r="H53" s="13">
        <f t="shared" si="0"/>
        <v>287</v>
      </c>
      <c r="I53" s="43" t="s">
        <v>320</v>
      </c>
      <c r="J53" s="22" t="s">
        <v>252</v>
      </c>
    </row>
    <row r="54" spans="2:10" ht="25.15" customHeight="1" x14ac:dyDescent="0.25">
      <c r="B54" s="34" t="s">
        <v>45</v>
      </c>
      <c r="C54" s="35" t="s">
        <v>46</v>
      </c>
      <c r="D54" s="36" t="s">
        <v>15</v>
      </c>
      <c r="E54" s="34">
        <v>10</v>
      </c>
      <c r="F54" s="22">
        <v>100</v>
      </c>
      <c r="G54" s="22">
        <v>2.5</v>
      </c>
      <c r="H54" s="13">
        <f t="shared" si="0"/>
        <v>25</v>
      </c>
      <c r="I54" s="43" t="s">
        <v>321</v>
      </c>
      <c r="J54" s="22" t="s">
        <v>253</v>
      </c>
    </row>
    <row r="55" spans="2:10" ht="25.15" customHeight="1" x14ac:dyDescent="0.25">
      <c r="B55" s="17" t="s">
        <v>218</v>
      </c>
      <c r="C55" s="15" t="s">
        <v>216</v>
      </c>
      <c r="D55" s="8" t="s">
        <v>15</v>
      </c>
      <c r="E55" s="17">
        <v>150</v>
      </c>
      <c r="F55" s="22">
        <v>1</v>
      </c>
      <c r="G55" s="22">
        <v>89</v>
      </c>
      <c r="H55" s="13">
        <f t="shared" si="0"/>
        <v>13350</v>
      </c>
      <c r="I55" s="43" t="s">
        <v>322</v>
      </c>
      <c r="J55" s="22" t="s">
        <v>254</v>
      </c>
    </row>
    <row r="56" spans="2:10" ht="25.15" customHeight="1" x14ac:dyDescent="0.25">
      <c r="B56" s="17" t="s">
        <v>217</v>
      </c>
      <c r="C56" s="15" t="s">
        <v>47</v>
      </c>
      <c r="D56" s="8" t="s">
        <v>15</v>
      </c>
      <c r="E56" s="17">
        <v>50</v>
      </c>
      <c r="F56" s="22">
        <v>1</v>
      </c>
      <c r="G56" s="22">
        <v>366.7</v>
      </c>
      <c r="H56" s="13">
        <f t="shared" si="0"/>
        <v>18335</v>
      </c>
      <c r="I56" s="43" t="s">
        <v>323</v>
      </c>
      <c r="J56" s="22" t="s">
        <v>255</v>
      </c>
    </row>
    <row r="57" spans="2:10" ht="25.15" customHeight="1" x14ac:dyDescent="0.25">
      <c r="B57" s="17" t="s">
        <v>222</v>
      </c>
      <c r="C57" s="15" t="s">
        <v>48</v>
      </c>
      <c r="D57" s="8" t="s">
        <v>15</v>
      </c>
      <c r="E57" s="17">
        <v>700</v>
      </c>
      <c r="F57" s="22">
        <v>1</v>
      </c>
      <c r="G57" s="22">
        <v>12.6</v>
      </c>
      <c r="H57" s="13">
        <f t="shared" si="0"/>
        <v>8820</v>
      </c>
      <c r="I57" s="43" t="s">
        <v>324</v>
      </c>
      <c r="J57" s="22" t="s">
        <v>256</v>
      </c>
    </row>
    <row r="58" spans="2:10" ht="25.15" customHeight="1" x14ac:dyDescent="0.25">
      <c r="B58" s="17" t="s">
        <v>221</v>
      </c>
      <c r="C58" s="15" t="s">
        <v>49</v>
      </c>
      <c r="D58" s="8" t="s">
        <v>15</v>
      </c>
      <c r="E58" s="17">
        <v>400</v>
      </c>
      <c r="F58" s="22">
        <v>1</v>
      </c>
      <c r="G58" s="22">
        <v>61.6</v>
      </c>
      <c r="H58" s="13">
        <f t="shared" si="0"/>
        <v>24640</v>
      </c>
      <c r="I58" s="43" t="s">
        <v>325</v>
      </c>
      <c r="J58" s="22" t="s">
        <v>257</v>
      </c>
    </row>
    <row r="59" spans="2:10" ht="25.15" customHeight="1" x14ac:dyDescent="0.25">
      <c r="B59" s="24" t="s">
        <v>192</v>
      </c>
      <c r="C59" s="25" t="s">
        <v>191</v>
      </c>
      <c r="D59" s="13" t="s">
        <v>15</v>
      </c>
      <c r="E59" s="24">
        <v>10</v>
      </c>
      <c r="F59" s="22">
        <v>1</v>
      </c>
      <c r="G59" s="22">
        <v>73.900000000000006</v>
      </c>
      <c r="H59" s="13">
        <f t="shared" si="0"/>
        <v>739</v>
      </c>
      <c r="I59" s="43" t="s">
        <v>326</v>
      </c>
      <c r="J59" s="22" t="s">
        <v>258</v>
      </c>
    </row>
    <row r="60" spans="2:10" ht="25.15" customHeight="1" x14ac:dyDescent="0.25">
      <c r="B60" s="31" t="s">
        <v>135</v>
      </c>
      <c r="C60" s="32" t="s">
        <v>223</v>
      </c>
      <c r="D60" s="30" t="s">
        <v>15</v>
      </c>
      <c r="E60" s="24">
        <v>20</v>
      </c>
      <c r="F60" s="22">
        <v>1</v>
      </c>
      <c r="G60" s="22">
        <v>52.4</v>
      </c>
      <c r="H60" s="13">
        <f t="shared" si="0"/>
        <v>1048</v>
      </c>
      <c r="I60" s="22" t="s">
        <v>295</v>
      </c>
      <c r="J60" s="22" t="s">
        <v>233</v>
      </c>
    </row>
    <row r="61" spans="2:10" ht="25.15" customHeight="1" x14ac:dyDescent="0.25">
      <c r="B61" s="24" t="s">
        <v>224</v>
      </c>
      <c r="C61" s="32" t="s">
        <v>225</v>
      </c>
      <c r="D61" s="13" t="s">
        <v>15</v>
      </c>
      <c r="E61" s="24">
        <v>100</v>
      </c>
      <c r="F61" s="22">
        <v>1</v>
      </c>
      <c r="G61" s="22">
        <v>78</v>
      </c>
      <c r="H61" s="13">
        <f t="shared" si="0"/>
        <v>7800</v>
      </c>
      <c r="I61" s="43" t="s">
        <v>327</v>
      </c>
      <c r="J61" s="43" t="s">
        <v>421</v>
      </c>
    </row>
    <row r="62" spans="2:10" ht="25.15" customHeight="1" x14ac:dyDescent="0.25">
      <c r="B62" s="24" t="s">
        <v>226</v>
      </c>
      <c r="C62" s="25" t="s">
        <v>227</v>
      </c>
      <c r="D62" s="13" t="s">
        <v>15</v>
      </c>
      <c r="E62" s="24">
        <v>100</v>
      </c>
      <c r="F62" s="22">
        <v>1</v>
      </c>
      <c r="G62" s="22">
        <v>88</v>
      </c>
      <c r="H62" s="13">
        <f t="shared" si="0"/>
        <v>8800</v>
      </c>
      <c r="I62" s="43" t="s">
        <v>328</v>
      </c>
      <c r="J62" s="43" t="s">
        <v>259</v>
      </c>
    </row>
    <row r="63" spans="2:10" ht="25.15" customHeight="1" x14ac:dyDescent="0.25">
      <c r="B63" s="24" t="s">
        <v>50</v>
      </c>
      <c r="C63" s="25" t="s">
        <v>51</v>
      </c>
      <c r="D63" s="13" t="s">
        <v>15</v>
      </c>
      <c r="E63" s="24">
        <v>20</v>
      </c>
      <c r="F63" s="22">
        <v>1</v>
      </c>
      <c r="G63" s="22">
        <v>260.5</v>
      </c>
      <c r="H63" s="13">
        <f t="shared" si="0"/>
        <v>5210</v>
      </c>
      <c r="I63" s="43" t="s">
        <v>329</v>
      </c>
      <c r="J63" s="22" t="s">
        <v>391</v>
      </c>
    </row>
    <row r="64" spans="2:10" ht="25.15" customHeight="1" x14ac:dyDescent="0.25">
      <c r="B64" s="24" t="s">
        <v>26</v>
      </c>
      <c r="C64" s="25" t="s">
        <v>53</v>
      </c>
      <c r="D64" s="13" t="s">
        <v>9</v>
      </c>
      <c r="E64" s="24">
        <v>10</v>
      </c>
      <c r="F64" s="22">
        <v>100</v>
      </c>
      <c r="G64" s="22">
        <v>44.7</v>
      </c>
      <c r="H64" s="13">
        <f t="shared" si="0"/>
        <v>447</v>
      </c>
      <c r="I64" s="43" t="s">
        <v>330</v>
      </c>
      <c r="J64" s="22" t="s">
        <v>260</v>
      </c>
    </row>
    <row r="65" spans="2:10" ht="38.25" customHeight="1" x14ac:dyDescent="0.25">
      <c r="B65" s="24" t="s">
        <v>54</v>
      </c>
      <c r="C65" s="25" t="s">
        <v>55</v>
      </c>
      <c r="D65" s="13" t="s">
        <v>15</v>
      </c>
      <c r="E65" s="24">
        <v>10</v>
      </c>
      <c r="F65" s="22">
        <v>1</v>
      </c>
      <c r="G65" s="22">
        <v>33.9</v>
      </c>
      <c r="H65" s="13">
        <f t="shared" si="0"/>
        <v>339</v>
      </c>
      <c r="I65" s="43" t="s">
        <v>331</v>
      </c>
      <c r="J65" s="22" t="s">
        <v>261</v>
      </c>
    </row>
    <row r="66" spans="2:10" ht="78" customHeight="1" x14ac:dyDescent="0.25">
      <c r="B66" s="24" t="s">
        <v>56</v>
      </c>
      <c r="C66" s="25" t="s">
        <v>57</v>
      </c>
      <c r="D66" s="13" t="s">
        <v>9</v>
      </c>
      <c r="E66" s="24">
        <v>50</v>
      </c>
      <c r="F66" s="22">
        <v>10</v>
      </c>
      <c r="G66" s="22">
        <v>8.9</v>
      </c>
      <c r="H66" s="13">
        <f t="shared" si="0"/>
        <v>445</v>
      </c>
      <c r="I66" s="43" t="s">
        <v>332</v>
      </c>
      <c r="J66" s="52" t="s">
        <v>422</v>
      </c>
    </row>
    <row r="67" spans="2:10" ht="25.15" customHeight="1" x14ac:dyDescent="0.25">
      <c r="B67" s="24" t="s">
        <v>159</v>
      </c>
      <c r="C67" s="25" t="s">
        <v>158</v>
      </c>
      <c r="D67" s="13" t="s">
        <v>9</v>
      </c>
      <c r="E67" s="24">
        <v>20</v>
      </c>
      <c r="F67" s="22">
        <v>10</v>
      </c>
      <c r="G67" s="22">
        <v>9.8000000000000007</v>
      </c>
      <c r="H67" s="13">
        <f t="shared" si="0"/>
        <v>196</v>
      </c>
      <c r="I67" s="43" t="s">
        <v>333</v>
      </c>
      <c r="J67" s="22" t="s">
        <v>262</v>
      </c>
    </row>
    <row r="68" spans="2:10" ht="25.15" customHeight="1" x14ac:dyDescent="0.25">
      <c r="B68" s="31" t="s">
        <v>125</v>
      </c>
      <c r="C68" s="32" t="s">
        <v>126</v>
      </c>
      <c r="D68" s="30" t="s">
        <v>15</v>
      </c>
      <c r="E68" s="24">
        <v>10</v>
      </c>
      <c r="F68" s="22">
        <v>3</v>
      </c>
      <c r="G68" s="22">
        <v>9.9</v>
      </c>
      <c r="H68" s="13">
        <f t="shared" si="0"/>
        <v>99</v>
      </c>
      <c r="I68" s="22" t="s">
        <v>334</v>
      </c>
      <c r="J68" s="22" t="s">
        <v>263</v>
      </c>
    </row>
    <row r="69" spans="2:10" ht="25.15" customHeight="1" x14ac:dyDescent="0.25">
      <c r="B69" s="24" t="s">
        <v>58</v>
      </c>
      <c r="C69" s="25" t="s">
        <v>59</v>
      </c>
      <c r="D69" s="13" t="s">
        <v>15</v>
      </c>
      <c r="E69" s="24">
        <v>700</v>
      </c>
      <c r="F69" s="22">
        <v>1</v>
      </c>
      <c r="G69" s="22">
        <v>15</v>
      </c>
      <c r="H69" s="13">
        <f t="shared" ref="H69:H116" si="1">E69*G69</f>
        <v>10500</v>
      </c>
      <c r="I69" s="43" t="s">
        <v>335</v>
      </c>
      <c r="J69" s="22" t="s">
        <v>264</v>
      </c>
    </row>
    <row r="70" spans="2:10" ht="25.15" customHeight="1" x14ac:dyDescent="0.25">
      <c r="B70" s="24" t="s">
        <v>60</v>
      </c>
      <c r="C70" s="25" t="s">
        <v>162</v>
      </c>
      <c r="D70" s="13" t="s">
        <v>9</v>
      </c>
      <c r="E70" s="24">
        <f>'[1]nákupní koš JU'!F99</f>
        <v>10</v>
      </c>
      <c r="F70" s="22">
        <v>15</v>
      </c>
      <c r="G70" s="22">
        <v>48</v>
      </c>
      <c r="H70" s="13">
        <f t="shared" si="1"/>
        <v>480</v>
      </c>
      <c r="I70" s="43" t="s">
        <v>336</v>
      </c>
      <c r="J70" s="22" t="s">
        <v>392</v>
      </c>
    </row>
    <row r="71" spans="2:10" ht="25.15" customHeight="1" x14ac:dyDescent="0.25">
      <c r="B71" s="24" t="s">
        <v>61</v>
      </c>
      <c r="C71" s="25" t="s">
        <v>62</v>
      </c>
      <c r="D71" s="13" t="s">
        <v>9</v>
      </c>
      <c r="E71" s="24">
        <v>100</v>
      </c>
      <c r="F71" s="22">
        <v>20</v>
      </c>
      <c r="G71" s="22">
        <v>25</v>
      </c>
      <c r="H71" s="13">
        <f t="shared" si="1"/>
        <v>2500</v>
      </c>
      <c r="I71" s="46" t="s">
        <v>394</v>
      </c>
      <c r="J71" s="22" t="s">
        <v>393</v>
      </c>
    </row>
    <row r="72" spans="2:10" s="7" customFormat="1" ht="25.15" customHeight="1" x14ac:dyDescent="0.25">
      <c r="B72" s="34" t="s">
        <v>63</v>
      </c>
      <c r="C72" s="35" t="s">
        <v>160</v>
      </c>
      <c r="D72" s="36" t="s">
        <v>64</v>
      </c>
      <c r="E72" s="34">
        <v>400</v>
      </c>
      <c r="F72" s="23">
        <v>15</v>
      </c>
      <c r="G72" s="23">
        <v>26.5</v>
      </c>
      <c r="H72" s="13">
        <f t="shared" si="1"/>
        <v>10600</v>
      </c>
      <c r="I72" s="46" t="s">
        <v>395</v>
      </c>
      <c r="J72" s="23" t="s">
        <v>396</v>
      </c>
    </row>
    <row r="73" spans="2:10" s="7" customFormat="1" ht="25.15" customHeight="1" x14ac:dyDescent="0.25">
      <c r="B73" s="34" t="s">
        <v>65</v>
      </c>
      <c r="C73" s="35" t="s">
        <v>167</v>
      </c>
      <c r="D73" s="36" t="s">
        <v>64</v>
      </c>
      <c r="E73" s="34">
        <v>60</v>
      </c>
      <c r="F73" s="23">
        <v>50</v>
      </c>
      <c r="G73" s="23">
        <v>50.5</v>
      </c>
      <c r="H73" s="13">
        <f t="shared" si="1"/>
        <v>3030</v>
      </c>
      <c r="I73" s="51" t="s">
        <v>397</v>
      </c>
      <c r="J73" s="23" t="s">
        <v>398</v>
      </c>
    </row>
    <row r="74" spans="2:10" s="7" customFormat="1" ht="25.15" customHeight="1" x14ac:dyDescent="0.25">
      <c r="B74" s="34" t="s">
        <v>66</v>
      </c>
      <c r="C74" s="35" t="s">
        <v>161</v>
      </c>
      <c r="D74" s="36" t="s">
        <v>64</v>
      </c>
      <c r="E74" s="34">
        <v>50</v>
      </c>
      <c r="F74" s="23">
        <v>10</v>
      </c>
      <c r="G74" s="23">
        <v>64.099999999999994</v>
      </c>
      <c r="H74" s="13">
        <f t="shared" si="1"/>
        <v>3204.9999999999995</v>
      </c>
      <c r="I74" s="23" t="s">
        <v>337</v>
      </c>
      <c r="J74" s="23" t="s">
        <v>265</v>
      </c>
    </row>
    <row r="75" spans="2:10" ht="63" customHeight="1" x14ac:dyDescent="0.25">
      <c r="B75" s="31" t="s">
        <v>180</v>
      </c>
      <c r="C75" s="25" t="s">
        <v>181</v>
      </c>
      <c r="D75" s="13" t="s">
        <v>64</v>
      </c>
      <c r="E75" s="24">
        <v>300</v>
      </c>
      <c r="F75" s="22">
        <v>25</v>
      </c>
      <c r="G75" s="22">
        <v>68.599999999999994</v>
      </c>
      <c r="H75" s="13">
        <f t="shared" si="1"/>
        <v>20580</v>
      </c>
      <c r="I75" s="44" t="s">
        <v>399</v>
      </c>
      <c r="J75" s="22" t="s">
        <v>410</v>
      </c>
    </row>
    <row r="76" spans="2:10" ht="25.15" customHeight="1" x14ac:dyDescent="0.25">
      <c r="B76" s="24" t="s">
        <v>163</v>
      </c>
      <c r="C76" s="25" t="s">
        <v>165</v>
      </c>
      <c r="D76" s="13" t="s">
        <v>9</v>
      </c>
      <c r="E76" s="24">
        <v>10</v>
      </c>
      <c r="F76" s="22">
        <v>26</v>
      </c>
      <c r="G76" s="22">
        <v>17.399999999999999</v>
      </c>
      <c r="H76" s="13">
        <f t="shared" si="1"/>
        <v>174</v>
      </c>
      <c r="I76" s="22" t="s">
        <v>338</v>
      </c>
      <c r="J76" s="22" t="s">
        <v>400</v>
      </c>
    </row>
    <row r="77" spans="2:10" ht="25.15" customHeight="1" x14ac:dyDescent="0.25">
      <c r="B77" s="24" t="s">
        <v>164</v>
      </c>
      <c r="C77" s="25" t="s">
        <v>166</v>
      </c>
      <c r="D77" s="13" t="s">
        <v>9</v>
      </c>
      <c r="E77" s="24">
        <v>10</v>
      </c>
      <c r="F77" s="22">
        <v>18</v>
      </c>
      <c r="G77" s="22">
        <v>21.8</v>
      </c>
      <c r="H77" s="13">
        <f t="shared" si="1"/>
        <v>218</v>
      </c>
      <c r="I77" s="22" t="s">
        <v>339</v>
      </c>
      <c r="J77" s="22" t="s">
        <v>401</v>
      </c>
    </row>
    <row r="78" spans="2:10" ht="25.15" customHeight="1" x14ac:dyDescent="0.25">
      <c r="B78" s="24" t="s">
        <v>67</v>
      </c>
      <c r="C78" s="25" t="s">
        <v>68</v>
      </c>
      <c r="D78" s="13" t="s">
        <v>9</v>
      </c>
      <c r="E78" s="24">
        <v>200</v>
      </c>
      <c r="F78" s="22">
        <v>25</v>
      </c>
      <c r="G78" s="22">
        <v>45.9</v>
      </c>
      <c r="H78" s="13">
        <f t="shared" si="1"/>
        <v>9180</v>
      </c>
      <c r="I78" s="43" t="s">
        <v>340</v>
      </c>
      <c r="J78" s="22" t="s">
        <v>402</v>
      </c>
    </row>
    <row r="79" spans="2:10" ht="25.15" customHeight="1" x14ac:dyDescent="0.25">
      <c r="B79" s="24" t="s">
        <v>69</v>
      </c>
      <c r="C79" s="25" t="s">
        <v>70</v>
      </c>
      <c r="D79" s="13" t="s">
        <v>71</v>
      </c>
      <c r="E79" s="24">
        <v>5</v>
      </c>
      <c r="F79" s="22">
        <v>2</v>
      </c>
      <c r="G79" s="22">
        <v>22.1</v>
      </c>
      <c r="H79" s="13">
        <f t="shared" si="1"/>
        <v>110.5</v>
      </c>
      <c r="I79" s="22" t="s">
        <v>341</v>
      </c>
      <c r="J79" s="22" t="s">
        <v>266</v>
      </c>
    </row>
    <row r="80" spans="2:10" ht="25.15" customHeight="1" x14ac:dyDescent="0.25">
      <c r="B80" s="24" t="s">
        <v>72</v>
      </c>
      <c r="C80" s="25" t="s">
        <v>73</v>
      </c>
      <c r="D80" s="13" t="s">
        <v>64</v>
      </c>
      <c r="E80" s="24">
        <v>5</v>
      </c>
      <c r="F80" s="22">
        <v>3</v>
      </c>
      <c r="G80" s="22">
        <v>14.8</v>
      </c>
      <c r="H80" s="13">
        <f t="shared" si="1"/>
        <v>74</v>
      </c>
      <c r="I80" s="22" t="s">
        <v>342</v>
      </c>
      <c r="J80" s="22" t="s">
        <v>267</v>
      </c>
    </row>
    <row r="81" spans="2:10" ht="25.15" customHeight="1" x14ac:dyDescent="0.25">
      <c r="B81" s="24" t="s">
        <v>74</v>
      </c>
      <c r="C81" s="25" t="s">
        <v>75</v>
      </c>
      <c r="D81" s="13" t="s">
        <v>15</v>
      </c>
      <c r="E81" s="24">
        <v>5</v>
      </c>
      <c r="F81" s="22">
        <v>1</v>
      </c>
      <c r="G81" s="22">
        <v>91.4</v>
      </c>
      <c r="H81" s="13">
        <f t="shared" si="1"/>
        <v>457</v>
      </c>
      <c r="I81" s="43" t="s">
        <v>370</v>
      </c>
      <c r="J81" s="22" t="s">
        <v>268</v>
      </c>
    </row>
    <row r="82" spans="2:10" ht="25.15" customHeight="1" x14ac:dyDescent="0.25">
      <c r="B82" s="24" t="s">
        <v>76</v>
      </c>
      <c r="C82" s="25" t="s">
        <v>138</v>
      </c>
      <c r="D82" s="13" t="s">
        <v>9</v>
      </c>
      <c r="E82" s="24">
        <v>5</v>
      </c>
      <c r="F82" s="22">
        <v>1</v>
      </c>
      <c r="G82" s="22">
        <v>80</v>
      </c>
      <c r="H82" s="13">
        <f t="shared" si="1"/>
        <v>400</v>
      </c>
      <c r="I82" s="43" t="s">
        <v>343</v>
      </c>
      <c r="J82" s="22" t="s">
        <v>269</v>
      </c>
    </row>
    <row r="83" spans="2:10" ht="25.15" customHeight="1" x14ac:dyDescent="0.25">
      <c r="B83" s="24" t="s">
        <v>77</v>
      </c>
      <c r="C83" s="25" t="s">
        <v>78</v>
      </c>
      <c r="D83" s="13" t="s">
        <v>9</v>
      </c>
      <c r="E83" s="24">
        <v>20</v>
      </c>
      <c r="F83" s="22">
        <v>3</v>
      </c>
      <c r="G83" s="22">
        <v>14.8</v>
      </c>
      <c r="H83" s="13">
        <f t="shared" si="1"/>
        <v>296</v>
      </c>
      <c r="I83" s="43" t="s">
        <v>342</v>
      </c>
      <c r="J83" s="22" t="s">
        <v>267</v>
      </c>
    </row>
    <row r="84" spans="2:10" ht="25.15" customHeight="1" x14ac:dyDescent="0.25">
      <c r="B84" s="24" t="s">
        <v>79</v>
      </c>
      <c r="C84" s="25" t="s">
        <v>80</v>
      </c>
      <c r="D84" s="13" t="s">
        <v>9</v>
      </c>
      <c r="E84" s="24">
        <v>50</v>
      </c>
      <c r="F84" s="22">
        <v>5</v>
      </c>
      <c r="G84" s="22">
        <v>97</v>
      </c>
      <c r="H84" s="13">
        <f t="shared" si="1"/>
        <v>4850</v>
      </c>
      <c r="I84" s="43" t="s">
        <v>344</v>
      </c>
      <c r="J84" s="22" t="s">
        <v>270</v>
      </c>
    </row>
    <row r="85" spans="2:10" ht="25.15" customHeight="1" x14ac:dyDescent="0.25">
      <c r="B85" s="24" t="s">
        <v>81</v>
      </c>
      <c r="C85" s="25" t="s">
        <v>82</v>
      </c>
      <c r="D85" s="13" t="s">
        <v>15</v>
      </c>
      <c r="E85" s="24">
        <v>5</v>
      </c>
      <c r="F85" s="22">
        <v>1</v>
      </c>
      <c r="G85" s="22">
        <v>68.7</v>
      </c>
      <c r="H85" s="13">
        <f t="shared" si="1"/>
        <v>343.5</v>
      </c>
      <c r="I85" s="43" t="s">
        <v>345</v>
      </c>
      <c r="J85" s="22" t="s">
        <v>271</v>
      </c>
    </row>
    <row r="86" spans="2:10" ht="25.15" customHeight="1" x14ac:dyDescent="0.25">
      <c r="B86" s="24" t="s">
        <v>83</v>
      </c>
      <c r="C86" s="25" t="s">
        <v>84</v>
      </c>
      <c r="D86" s="13" t="s">
        <v>15</v>
      </c>
      <c r="E86" s="24">
        <v>100</v>
      </c>
      <c r="F86" s="22">
        <v>1</v>
      </c>
      <c r="G86" s="22">
        <v>22.9</v>
      </c>
      <c r="H86" s="13">
        <f t="shared" si="1"/>
        <v>2290</v>
      </c>
      <c r="I86" s="43" t="s">
        <v>346</v>
      </c>
      <c r="J86" s="22" t="s">
        <v>272</v>
      </c>
    </row>
    <row r="87" spans="2:10" ht="25.15" customHeight="1" x14ac:dyDescent="0.25">
      <c r="B87" s="24" t="s">
        <v>85</v>
      </c>
      <c r="C87" s="35" t="s">
        <v>86</v>
      </c>
      <c r="D87" s="13" t="s">
        <v>15</v>
      </c>
      <c r="E87" s="24">
        <v>100</v>
      </c>
      <c r="F87" s="22">
        <v>1</v>
      </c>
      <c r="G87" s="22">
        <v>83</v>
      </c>
      <c r="H87" s="13">
        <f t="shared" si="1"/>
        <v>8300</v>
      </c>
      <c r="I87" s="43" t="s">
        <v>347</v>
      </c>
      <c r="J87" s="22" t="s">
        <v>273</v>
      </c>
    </row>
    <row r="88" spans="2:10" ht="25.15" customHeight="1" x14ac:dyDescent="0.25">
      <c r="B88" s="15" t="s">
        <v>136</v>
      </c>
      <c r="C88" s="15" t="s">
        <v>87</v>
      </c>
      <c r="D88" s="8" t="s">
        <v>15</v>
      </c>
      <c r="E88" s="17">
        <v>20</v>
      </c>
      <c r="F88" s="22">
        <v>1</v>
      </c>
      <c r="G88" s="22">
        <v>49.4</v>
      </c>
      <c r="H88" s="13">
        <f t="shared" si="1"/>
        <v>988</v>
      </c>
      <c r="I88" s="43" t="s">
        <v>348</v>
      </c>
      <c r="J88" s="22" t="s">
        <v>274</v>
      </c>
    </row>
    <row r="89" spans="2:10" ht="25.15" customHeight="1" x14ac:dyDescent="0.25">
      <c r="B89" s="19" t="s">
        <v>230</v>
      </c>
      <c r="C89" s="20" t="s">
        <v>129</v>
      </c>
      <c r="D89" s="21" t="s">
        <v>15</v>
      </c>
      <c r="E89" s="17">
        <v>20</v>
      </c>
      <c r="F89" s="22">
        <v>1</v>
      </c>
      <c r="G89" s="22">
        <v>677.1</v>
      </c>
      <c r="H89" s="13">
        <f t="shared" si="1"/>
        <v>13542</v>
      </c>
      <c r="I89" s="43" t="s">
        <v>349</v>
      </c>
      <c r="J89" s="22" t="s">
        <v>275</v>
      </c>
    </row>
    <row r="90" spans="2:10" ht="25.15" customHeight="1" x14ac:dyDescent="0.25">
      <c r="B90" s="18" t="s">
        <v>229</v>
      </c>
      <c r="C90" s="16" t="s">
        <v>88</v>
      </c>
      <c r="D90" s="10" t="s">
        <v>9</v>
      </c>
      <c r="E90" s="18">
        <v>50</v>
      </c>
      <c r="F90" s="22">
        <v>1</v>
      </c>
      <c r="G90" s="22">
        <v>739.2</v>
      </c>
      <c r="H90" s="13">
        <f t="shared" si="1"/>
        <v>36960</v>
      </c>
      <c r="I90" s="43" t="s">
        <v>325</v>
      </c>
      <c r="J90" s="22" t="s">
        <v>257</v>
      </c>
    </row>
    <row r="91" spans="2:10" ht="73.5" customHeight="1" x14ac:dyDescent="0.25">
      <c r="B91" s="18" t="s">
        <v>194</v>
      </c>
      <c r="C91" s="16" t="s">
        <v>89</v>
      </c>
      <c r="D91" s="10" t="s">
        <v>15</v>
      </c>
      <c r="E91" s="18">
        <v>10</v>
      </c>
      <c r="F91" s="22">
        <v>1</v>
      </c>
      <c r="G91" s="22">
        <v>69.5</v>
      </c>
      <c r="H91" s="13">
        <f t="shared" si="1"/>
        <v>695</v>
      </c>
      <c r="I91" s="43" t="s">
        <v>350</v>
      </c>
      <c r="J91" s="52" t="s">
        <v>423</v>
      </c>
    </row>
    <row r="92" spans="2:10" ht="44.25" customHeight="1" x14ac:dyDescent="0.25">
      <c r="B92" s="19" t="s">
        <v>195</v>
      </c>
      <c r="C92" s="20" t="s">
        <v>130</v>
      </c>
      <c r="D92" s="21" t="s">
        <v>15</v>
      </c>
      <c r="E92" s="17">
        <v>20</v>
      </c>
      <c r="F92" s="22">
        <v>1</v>
      </c>
      <c r="G92" s="22">
        <v>52.8</v>
      </c>
      <c r="H92" s="13">
        <f t="shared" si="1"/>
        <v>1056</v>
      </c>
      <c r="I92" s="43" t="s">
        <v>351</v>
      </c>
      <c r="J92" s="22" t="s">
        <v>276</v>
      </c>
    </row>
    <row r="93" spans="2:10" ht="30" customHeight="1" x14ac:dyDescent="0.25">
      <c r="B93" s="18" t="s">
        <v>196</v>
      </c>
      <c r="C93" s="16" t="s">
        <v>90</v>
      </c>
      <c r="D93" s="8" t="s">
        <v>15</v>
      </c>
      <c r="E93" s="17">
        <v>20</v>
      </c>
      <c r="F93" s="22">
        <v>1</v>
      </c>
      <c r="G93" s="22">
        <v>660</v>
      </c>
      <c r="H93" s="13">
        <f t="shared" si="1"/>
        <v>13200</v>
      </c>
      <c r="I93" s="43" t="s">
        <v>349</v>
      </c>
      <c r="J93" s="22" t="s">
        <v>275</v>
      </c>
    </row>
    <row r="94" spans="2:10" ht="33" customHeight="1" x14ac:dyDescent="0.25">
      <c r="B94" s="18" t="s">
        <v>193</v>
      </c>
      <c r="C94" s="16" t="s">
        <v>91</v>
      </c>
      <c r="D94" s="8" t="s">
        <v>9</v>
      </c>
      <c r="E94" s="17">
        <v>10</v>
      </c>
      <c r="F94" s="22">
        <v>1</v>
      </c>
      <c r="G94" s="22">
        <v>1232</v>
      </c>
      <c r="H94" s="13">
        <f t="shared" si="1"/>
        <v>12320</v>
      </c>
      <c r="I94" s="43" t="s">
        <v>325</v>
      </c>
      <c r="J94" s="22" t="s">
        <v>404</v>
      </c>
    </row>
    <row r="95" spans="2:10" ht="30.75" customHeight="1" x14ac:dyDescent="0.25">
      <c r="B95" s="31" t="s">
        <v>197</v>
      </c>
      <c r="C95" s="32" t="s">
        <v>121</v>
      </c>
      <c r="D95" s="30" t="s">
        <v>9</v>
      </c>
      <c r="E95" s="24">
        <v>20</v>
      </c>
      <c r="F95" s="22">
        <v>6</v>
      </c>
      <c r="G95" s="22">
        <v>192</v>
      </c>
      <c r="H95" s="13">
        <f t="shared" si="1"/>
        <v>3840</v>
      </c>
      <c r="I95" s="43" t="s">
        <v>352</v>
      </c>
      <c r="J95" s="22" t="s">
        <v>403</v>
      </c>
    </row>
    <row r="96" spans="2:10" ht="25.15" customHeight="1" x14ac:dyDescent="0.25">
      <c r="B96" s="31" t="s">
        <v>122</v>
      </c>
      <c r="C96" s="32" t="s">
        <v>123</v>
      </c>
      <c r="D96" s="30" t="s">
        <v>15</v>
      </c>
      <c r="E96" s="24">
        <v>10</v>
      </c>
      <c r="F96" s="22">
        <v>1</v>
      </c>
      <c r="G96" s="22">
        <v>92.3</v>
      </c>
      <c r="H96" s="13">
        <f t="shared" si="1"/>
        <v>923</v>
      </c>
      <c r="I96" s="43" t="s">
        <v>353</v>
      </c>
      <c r="J96" s="22" t="s">
        <v>277</v>
      </c>
    </row>
    <row r="97" spans="1:10" ht="25.15" customHeight="1" x14ac:dyDescent="0.25">
      <c r="B97" s="24" t="s">
        <v>94</v>
      </c>
      <c r="C97" s="25" t="s">
        <v>95</v>
      </c>
      <c r="D97" s="13" t="s">
        <v>15</v>
      </c>
      <c r="E97" s="24">
        <v>20</v>
      </c>
      <c r="F97" s="22">
        <v>1</v>
      </c>
      <c r="G97" s="22">
        <v>17.600000000000001</v>
      </c>
      <c r="H97" s="13">
        <f t="shared" si="1"/>
        <v>352</v>
      </c>
      <c r="I97" s="43" t="s">
        <v>354</v>
      </c>
      <c r="J97" s="22" t="s">
        <v>278</v>
      </c>
    </row>
    <row r="98" spans="1:10" s="7" customFormat="1" ht="25.15" customHeight="1" x14ac:dyDescent="0.25">
      <c r="B98" s="34" t="s">
        <v>96</v>
      </c>
      <c r="C98" s="35" t="s">
        <v>188</v>
      </c>
      <c r="D98" s="36" t="s">
        <v>15</v>
      </c>
      <c r="E98" s="34">
        <v>15</v>
      </c>
      <c r="F98" s="23">
        <v>1</v>
      </c>
      <c r="G98" s="23">
        <v>14.6</v>
      </c>
      <c r="H98" s="13">
        <f t="shared" si="1"/>
        <v>219</v>
      </c>
      <c r="I98" s="23" t="s">
        <v>355</v>
      </c>
      <c r="J98" s="23" t="s">
        <v>279</v>
      </c>
    </row>
    <row r="99" spans="1:10" s="7" customFormat="1" ht="25.15" customHeight="1" x14ac:dyDescent="0.25">
      <c r="B99" s="34" t="s">
        <v>97</v>
      </c>
      <c r="C99" s="35" t="s">
        <v>98</v>
      </c>
      <c r="D99" s="36" t="s">
        <v>15</v>
      </c>
      <c r="E99" s="34">
        <v>100</v>
      </c>
      <c r="F99" s="23">
        <v>1</v>
      </c>
      <c r="G99" s="23">
        <v>10.1</v>
      </c>
      <c r="H99" s="13">
        <f t="shared" si="1"/>
        <v>1010</v>
      </c>
      <c r="I99" s="23" t="s">
        <v>356</v>
      </c>
      <c r="J99" s="23" t="s">
        <v>280</v>
      </c>
    </row>
    <row r="100" spans="1:10" s="7" customFormat="1" ht="34.5" customHeight="1" x14ac:dyDescent="0.25">
      <c r="B100" s="34" t="s">
        <v>58</v>
      </c>
      <c r="C100" s="35" t="s">
        <v>99</v>
      </c>
      <c r="D100" s="36" t="s">
        <v>15</v>
      </c>
      <c r="E100" s="34">
        <v>100</v>
      </c>
      <c r="F100" s="23">
        <v>1</v>
      </c>
      <c r="G100" s="23">
        <v>13.9</v>
      </c>
      <c r="H100" s="13">
        <f t="shared" si="1"/>
        <v>1390</v>
      </c>
      <c r="I100" s="23" t="s">
        <v>357</v>
      </c>
      <c r="J100" s="23" t="s">
        <v>411</v>
      </c>
    </row>
    <row r="101" spans="1:10" ht="25.15" customHeight="1" x14ac:dyDescent="0.25">
      <c r="B101" s="24" t="s">
        <v>100</v>
      </c>
      <c r="C101" s="25" t="s">
        <v>101</v>
      </c>
      <c r="D101" s="13" t="s">
        <v>15</v>
      </c>
      <c r="E101" s="24">
        <v>60</v>
      </c>
      <c r="F101" s="22">
        <v>1</v>
      </c>
      <c r="G101" s="22">
        <v>19.3</v>
      </c>
      <c r="H101" s="13">
        <f t="shared" si="1"/>
        <v>1158</v>
      </c>
      <c r="I101" s="43" t="s">
        <v>358</v>
      </c>
      <c r="J101" s="22" t="s">
        <v>281</v>
      </c>
    </row>
    <row r="102" spans="1:10" ht="38.25" customHeight="1" x14ac:dyDescent="0.25">
      <c r="B102" s="24" t="s">
        <v>142</v>
      </c>
      <c r="C102" s="25" t="s">
        <v>143</v>
      </c>
      <c r="D102" s="13" t="s">
        <v>9</v>
      </c>
      <c r="E102" s="24">
        <v>20</v>
      </c>
      <c r="F102" s="22">
        <v>100</v>
      </c>
      <c r="G102" s="22">
        <v>111.8</v>
      </c>
      <c r="H102" s="13">
        <f t="shared" si="1"/>
        <v>2236</v>
      </c>
      <c r="I102" s="43" t="s">
        <v>359</v>
      </c>
      <c r="J102" s="22" t="s">
        <v>412</v>
      </c>
    </row>
    <row r="103" spans="1:10" ht="25.15" customHeight="1" x14ac:dyDescent="0.25">
      <c r="B103" s="24" t="s">
        <v>102</v>
      </c>
      <c r="C103" s="25" t="s">
        <v>103</v>
      </c>
      <c r="D103" s="13" t="s">
        <v>9</v>
      </c>
      <c r="E103" s="24">
        <v>20</v>
      </c>
      <c r="F103" s="22">
        <v>100</v>
      </c>
      <c r="G103" s="22">
        <v>56.5</v>
      </c>
      <c r="H103" s="13">
        <f t="shared" si="1"/>
        <v>1130</v>
      </c>
      <c r="I103" s="43" t="s">
        <v>360</v>
      </c>
      <c r="J103" s="22" t="s">
        <v>282</v>
      </c>
    </row>
    <row r="104" spans="1:10" ht="25.15" customHeight="1" x14ac:dyDescent="0.25">
      <c r="B104" s="24" t="s">
        <v>104</v>
      </c>
      <c r="C104" s="25" t="s">
        <v>105</v>
      </c>
      <c r="D104" s="13" t="s">
        <v>15</v>
      </c>
      <c r="E104" s="24">
        <v>20</v>
      </c>
      <c r="F104" s="22">
        <v>1</v>
      </c>
      <c r="G104" s="22">
        <v>71.3</v>
      </c>
      <c r="H104" s="13">
        <f t="shared" si="1"/>
        <v>1426</v>
      </c>
      <c r="I104" s="43" t="s">
        <v>361</v>
      </c>
      <c r="J104" s="22" t="s">
        <v>283</v>
      </c>
    </row>
    <row r="105" spans="1:10" ht="25.15" customHeight="1" x14ac:dyDescent="0.25">
      <c r="B105" s="24" t="s">
        <v>106</v>
      </c>
      <c r="C105" s="25" t="s">
        <v>107</v>
      </c>
      <c r="D105" s="13" t="s">
        <v>15</v>
      </c>
      <c r="E105" s="24">
        <v>10</v>
      </c>
      <c r="F105" s="22">
        <v>1</v>
      </c>
      <c r="G105" s="22">
        <v>453.2</v>
      </c>
      <c r="H105" s="13">
        <f t="shared" si="1"/>
        <v>4532</v>
      </c>
      <c r="I105" s="43" t="s">
        <v>362</v>
      </c>
      <c r="J105" s="22" t="s">
        <v>284</v>
      </c>
    </row>
    <row r="106" spans="1:10" ht="25.15" customHeight="1" x14ac:dyDescent="0.25">
      <c r="B106" s="24" t="s">
        <v>108</v>
      </c>
      <c r="C106" s="25" t="s">
        <v>109</v>
      </c>
      <c r="D106" s="13" t="s">
        <v>15</v>
      </c>
      <c r="E106" s="24">
        <v>30</v>
      </c>
      <c r="F106" s="22">
        <v>1</v>
      </c>
      <c r="G106" s="22">
        <v>30.6</v>
      </c>
      <c r="H106" s="13">
        <f t="shared" si="1"/>
        <v>918</v>
      </c>
      <c r="I106" s="43" t="s">
        <v>363</v>
      </c>
      <c r="J106" s="22" t="s">
        <v>285</v>
      </c>
    </row>
    <row r="107" spans="1:10" ht="25.15" customHeight="1" x14ac:dyDescent="0.25">
      <c r="B107" s="24" t="s">
        <v>131</v>
      </c>
      <c r="C107" s="25" t="s">
        <v>110</v>
      </c>
      <c r="D107" s="13" t="s">
        <v>9</v>
      </c>
      <c r="E107" s="24">
        <v>10</v>
      </c>
      <c r="F107" s="22">
        <v>5</v>
      </c>
      <c r="G107" s="22">
        <v>10.5</v>
      </c>
      <c r="H107" s="13">
        <f t="shared" si="1"/>
        <v>105</v>
      </c>
      <c r="I107" s="43" t="s">
        <v>364</v>
      </c>
      <c r="J107" s="22" t="s">
        <v>424</v>
      </c>
    </row>
    <row r="108" spans="1:10" ht="30.75" customHeight="1" x14ac:dyDescent="0.25">
      <c r="B108" s="24" t="s">
        <v>133</v>
      </c>
      <c r="C108" s="32" t="s">
        <v>170</v>
      </c>
      <c r="D108" s="30" t="s">
        <v>132</v>
      </c>
      <c r="E108" s="24">
        <v>10</v>
      </c>
      <c r="F108" s="22">
        <v>5</v>
      </c>
      <c r="G108" s="22">
        <v>10.5</v>
      </c>
      <c r="H108" s="13">
        <f t="shared" si="1"/>
        <v>105</v>
      </c>
      <c r="I108" s="22" t="s">
        <v>364</v>
      </c>
      <c r="J108" s="42" t="s">
        <v>425</v>
      </c>
    </row>
    <row r="109" spans="1:10" ht="25.15" customHeight="1" x14ac:dyDescent="0.25">
      <c r="B109" s="24" t="s">
        <v>169</v>
      </c>
      <c r="C109" s="32" t="s">
        <v>168</v>
      </c>
      <c r="D109" s="30" t="s">
        <v>132</v>
      </c>
      <c r="E109" s="24">
        <v>50</v>
      </c>
      <c r="F109" s="22">
        <v>10</v>
      </c>
      <c r="G109" s="22">
        <v>8.9</v>
      </c>
      <c r="H109" s="13">
        <f t="shared" si="1"/>
        <v>445</v>
      </c>
      <c r="I109" s="43" t="s">
        <v>332</v>
      </c>
      <c r="J109" s="22" t="s">
        <v>426</v>
      </c>
    </row>
    <row r="110" spans="1:10" ht="41.25" customHeight="1" x14ac:dyDescent="0.25">
      <c r="B110" s="24" t="s">
        <v>24</v>
      </c>
      <c r="C110" s="25" t="s">
        <v>111</v>
      </c>
      <c r="D110" s="13" t="s">
        <v>112</v>
      </c>
      <c r="E110" s="24">
        <v>50</v>
      </c>
      <c r="F110" s="22">
        <v>2</v>
      </c>
      <c r="G110" s="22">
        <v>14.7</v>
      </c>
      <c r="H110" s="13">
        <f t="shared" si="1"/>
        <v>735</v>
      </c>
      <c r="I110" s="43" t="s">
        <v>365</v>
      </c>
      <c r="J110" s="42" t="s">
        <v>405</v>
      </c>
    </row>
    <row r="111" spans="1:10" s="7" customFormat="1" ht="25.15" customHeight="1" x14ac:dyDescent="0.25">
      <c r="B111" s="34" t="s">
        <v>113</v>
      </c>
      <c r="C111" s="35" t="s">
        <v>114</v>
      </c>
      <c r="D111" s="36" t="s">
        <v>112</v>
      </c>
      <c r="E111" s="34">
        <v>50</v>
      </c>
      <c r="F111" s="23">
        <v>5</v>
      </c>
      <c r="G111" s="23">
        <v>97</v>
      </c>
      <c r="H111" s="13">
        <f t="shared" si="1"/>
        <v>4850</v>
      </c>
      <c r="I111" s="23" t="s">
        <v>344</v>
      </c>
      <c r="J111" s="23" t="s">
        <v>270</v>
      </c>
    </row>
    <row r="112" spans="1:10" ht="25.15" customHeight="1" x14ac:dyDescent="0.25">
      <c r="A112" s="9"/>
      <c r="B112" s="24" t="s">
        <v>115</v>
      </c>
      <c r="C112" s="25" t="s">
        <v>116</v>
      </c>
      <c r="D112" s="13" t="s">
        <v>15</v>
      </c>
      <c r="E112" s="24">
        <v>10</v>
      </c>
      <c r="F112" s="22">
        <v>1</v>
      </c>
      <c r="G112" s="22">
        <v>9.5</v>
      </c>
      <c r="H112" s="13">
        <f t="shared" si="1"/>
        <v>95</v>
      </c>
      <c r="I112" s="43" t="s">
        <v>366</v>
      </c>
      <c r="J112" s="22" t="s">
        <v>286</v>
      </c>
    </row>
    <row r="113" spans="1:10" ht="25.15" customHeight="1" x14ac:dyDescent="0.25">
      <c r="A113" s="9"/>
      <c r="B113" s="24" t="s">
        <v>117</v>
      </c>
      <c r="C113" s="25" t="s">
        <v>118</v>
      </c>
      <c r="D113" s="13" t="s">
        <v>15</v>
      </c>
      <c r="E113" s="24">
        <v>10</v>
      </c>
      <c r="F113" s="22">
        <v>1</v>
      </c>
      <c r="G113" s="22">
        <v>51.3</v>
      </c>
      <c r="H113" s="13">
        <f t="shared" si="1"/>
        <v>513</v>
      </c>
      <c r="I113" s="43" t="s">
        <v>367</v>
      </c>
      <c r="J113" s="22" t="s">
        <v>287</v>
      </c>
    </row>
    <row r="114" spans="1:10" ht="25.15" customHeight="1" x14ac:dyDescent="0.25">
      <c r="A114" s="9"/>
      <c r="B114" s="24" t="s">
        <v>154</v>
      </c>
      <c r="C114" s="25" t="s">
        <v>155</v>
      </c>
      <c r="D114" s="13" t="s">
        <v>15</v>
      </c>
      <c r="E114" s="24">
        <v>10</v>
      </c>
      <c r="F114" s="22">
        <v>1</v>
      </c>
      <c r="G114" s="22">
        <v>39.4</v>
      </c>
      <c r="H114" s="13">
        <f t="shared" si="1"/>
        <v>394</v>
      </c>
      <c r="I114" s="43" t="s">
        <v>368</v>
      </c>
      <c r="J114" s="22" t="s">
        <v>288</v>
      </c>
    </row>
    <row r="115" spans="1:10" ht="25.15" customHeight="1" x14ac:dyDescent="0.25">
      <c r="A115" s="9"/>
      <c r="B115" s="31" t="s">
        <v>134</v>
      </c>
      <c r="C115" s="39" t="s">
        <v>182</v>
      </c>
      <c r="D115" s="30" t="s">
        <v>9</v>
      </c>
      <c r="E115" s="31">
        <v>30</v>
      </c>
      <c r="F115" s="22">
        <v>1</v>
      </c>
      <c r="G115" s="22">
        <v>121.4</v>
      </c>
      <c r="H115" s="13">
        <f t="shared" si="1"/>
        <v>3642</v>
      </c>
      <c r="I115" s="44" t="s">
        <v>406</v>
      </c>
      <c r="J115" s="22" t="s">
        <v>407</v>
      </c>
    </row>
    <row r="116" spans="1:10" ht="32.25" customHeight="1" x14ac:dyDescent="0.25">
      <c r="A116" s="9"/>
      <c r="B116" s="24" t="s">
        <v>119</v>
      </c>
      <c r="C116" s="25" t="s">
        <v>141</v>
      </c>
      <c r="D116" s="13" t="s">
        <v>9</v>
      </c>
      <c r="E116" s="24">
        <v>100</v>
      </c>
      <c r="F116" s="22">
        <v>2</v>
      </c>
      <c r="G116" s="22">
        <v>27.6</v>
      </c>
      <c r="H116" s="13">
        <f t="shared" si="1"/>
        <v>2760</v>
      </c>
      <c r="I116" s="43" t="s">
        <v>369</v>
      </c>
      <c r="J116" s="22" t="s">
        <v>413</v>
      </c>
    </row>
    <row r="117" spans="1:10" ht="25.15" customHeight="1" x14ac:dyDescent="0.25">
      <c r="D117" s="14"/>
      <c r="F117" s="14"/>
      <c r="G117" s="14"/>
      <c r="H117" s="40">
        <f>SUM(H5:H116)</f>
        <v>1129009</v>
      </c>
    </row>
    <row r="118" spans="1:10" ht="25.15" customHeight="1" x14ac:dyDescent="0.25">
      <c r="D118" s="14"/>
      <c r="F118" s="14"/>
      <c r="G118" s="14"/>
    </row>
  </sheetData>
  <mergeCells count="1">
    <mergeCell ref="B1:C1"/>
  </mergeCells>
  <phoneticPr fontId="13" type="noConversion"/>
  <pageMargins left="0.7" right="0.7" top="0.78740157499999996" bottom="0.78740157499999996" header="0.3" footer="0.3"/>
  <pageSetup paperSize="8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Hygiena pro JU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Madarová Radka Bc. LL.M.</dc:creator>
  <cp:lastModifiedBy>Tomáš Faltus</cp:lastModifiedBy>
  <cp:lastPrinted>2025-03-10T15:21:20Z</cp:lastPrinted>
  <dcterms:created xsi:type="dcterms:W3CDTF">2024-01-17T12:03:27Z</dcterms:created>
  <dcterms:modified xsi:type="dcterms:W3CDTF">2025-03-20T10:53:55Z</dcterms:modified>
</cp:coreProperties>
</file>